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305" windowHeight="8010" tabRatio="980" firstSheet="3" activeTab="8"/>
  </bookViews>
  <sheets>
    <sheet name="Summary" sheetId="17" r:id="rId1"/>
    <sheet name="No of Applications" sheetId="12" r:id="rId2"/>
    <sheet name="Waiting Times 1st Cons" sheetId="1" r:id="rId3"/>
    <sheet name="Waiting Numbers 1st Cons" sheetId="10" r:id="rId4"/>
    <sheet name="Waiting Times 2nd Cons" sheetId="2" r:id="rId5"/>
    <sheet name="Waiting Numbers 2nd Cons" sheetId="11" r:id="rId6"/>
    <sheet name="1st Cons Apps" sheetId="3" r:id="rId7"/>
    <sheet name="2nd Cons Apps" sheetId="4" r:id="rId8"/>
    <sheet name="Priority Apps" sheetId="5" r:id="rId9"/>
    <sheet name="District Court Family" sheetId="6" r:id="rId10"/>
    <sheet name="DC Family appeals to Circuit" sheetId="13" r:id="rId11"/>
    <sheet name="District Court Childcare" sheetId="7" r:id="rId12"/>
    <sheet name="DC Childcare Appeals" sheetId="15" r:id="rId13"/>
    <sheet name="CC Jud Sep&amp;Div" sheetId="16" r:id="rId14"/>
  </sheets>
  <definedNames>
    <definedName name="_xlnm._FilterDatabase" localSheetId="0" hidden="1">Summary!$H$4:$I$42</definedName>
    <definedName name="_xlnm._FilterDatabase" localSheetId="5" hidden="1">'Waiting Numbers 2nd Cons'!$A$4:$F$42</definedName>
    <definedName name="_xlnm._FilterDatabase" localSheetId="4" hidden="1">'Waiting Times 2nd Cons'!$A$3:$C$40</definedName>
    <definedName name="_xlnm.Print_Area" localSheetId="11">'District Court Childcare'!$A$1:$I$15</definedName>
    <definedName name="_xlnm.Print_Area" localSheetId="8">'Priority Apps'!$A$1:$I$41</definedName>
    <definedName name="_xlnm.Print_Area" localSheetId="3">'Waiting Numbers 1st Cons'!$A$1:$H$41</definedName>
    <definedName name="_xlnm.Print_Area" localSheetId="5">'Waiting Numbers 2nd Cons'!$A$1:$H$42</definedName>
    <definedName name="_xlnm.Print_Area" localSheetId="4">'Waiting Times 2nd Cons'!$A$1:$H$40</definedName>
    <definedName name="_xlnm.Print_Titles" localSheetId="6">'1st Cons Apps'!$1:$3</definedName>
    <definedName name="_xlnm.Print_Titles" localSheetId="7">'2nd Cons Apps'!$1:$3</definedName>
    <definedName name="_xlnm.Print_Titles" localSheetId="10">'DC Family appeals to Circuit'!$1:$3</definedName>
    <definedName name="_xlnm.Print_Titles" localSheetId="9">'District Court Family'!$1:$3</definedName>
    <definedName name="_xlnm.Print_Titles" localSheetId="1">'No of Applications'!$1:$3</definedName>
    <definedName name="_xlnm.Print_Titles" localSheetId="8">'Priority Apps'!$1:$3</definedName>
    <definedName name="_xlnm.Print_Titles" localSheetId="0">Summary!$1:$4</definedName>
    <definedName name="_xlnm.Print_Titles" localSheetId="3">'Waiting Numbers 1st Cons'!$1:$3</definedName>
    <definedName name="_xlnm.Print_Titles" localSheetId="5">'Waiting Numbers 2nd Cons'!$1:$4</definedName>
    <definedName name="_xlnm.Print_Titles" localSheetId="2">'Waiting Times 1st Cons'!$1:$4</definedName>
    <definedName name="_xlnm.Print_Titles" localSheetId="4">'Waiting Times 2nd Cons'!$1:$3</definedName>
  </definedNames>
  <calcPr calcId="145621"/>
</workbook>
</file>

<file path=xl/calcChain.xml><?xml version="1.0" encoding="utf-8"?>
<calcChain xmlns="http://schemas.openxmlformats.org/spreadsheetml/2006/main">
  <c r="I41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D35" i="17" l="1"/>
  <c r="D18" i="17"/>
  <c r="D11" i="17"/>
  <c r="H21" i="16" l="1"/>
  <c r="I17" i="16"/>
  <c r="I9" i="16"/>
  <c r="I6" i="16"/>
  <c r="H15" i="7"/>
  <c r="I14" i="7"/>
  <c r="I12" i="7"/>
  <c r="I11" i="7"/>
  <c r="I10" i="7"/>
  <c r="I9" i="7"/>
  <c r="I7" i="7"/>
  <c r="I5" i="7"/>
  <c r="I13" i="7"/>
  <c r="I8" i="7"/>
  <c r="I6" i="7"/>
  <c r="H13" i="13"/>
  <c r="I9" i="13"/>
  <c r="H41" i="6"/>
  <c r="H41" i="5"/>
  <c r="H41" i="4"/>
  <c r="C41" i="3"/>
  <c r="H41" i="3"/>
  <c r="H42" i="11"/>
  <c r="H41" i="10"/>
  <c r="H41" i="12" l="1"/>
  <c r="I41" i="12" s="1"/>
  <c r="I5" i="16" l="1"/>
  <c r="I7" i="16"/>
  <c r="I8" i="16"/>
  <c r="I10" i="16"/>
  <c r="I11" i="16"/>
  <c r="I12" i="16"/>
  <c r="I13" i="16"/>
  <c r="I14" i="16"/>
  <c r="I15" i="16"/>
  <c r="I16" i="16"/>
  <c r="I18" i="16"/>
  <c r="I19" i="16"/>
  <c r="I20" i="16"/>
  <c r="I4" i="16"/>
  <c r="I4" i="7"/>
  <c r="I15" i="7" s="1"/>
  <c r="I5" i="13"/>
  <c r="I6" i="13"/>
  <c r="I7" i="13"/>
  <c r="I8" i="13"/>
  <c r="I10" i="13"/>
  <c r="I11" i="13"/>
  <c r="I12" i="13"/>
  <c r="I4" i="13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G41" i="5" l="1"/>
  <c r="I4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" i="4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" i="3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" i="12"/>
  <c r="G21" i="16" l="1"/>
  <c r="G15" i="7"/>
  <c r="G41" i="6"/>
  <c r="G41" i="4"/>
  <c r="G41" i="3"/>
  <c r="G41" i="12"/>
  <c r="G41" i="10"/>
  <c r="G42" i="11"/>
  <c r="F21" i="16" l="1"/>
  <c r="F15" i="7"/>
  <c r="F13" i="13"/>
  <c r="F41" i="6"/>
  <c r="F41" i="5"/>
  <c r="F41" i="4"/>
  <c r="F41" i="3"/>
  <c r="F41" i="10" l="1"/>
  <c r="F41" i="12"/>
  <c r="F42" i="11" l="1"/>
  <c r="E41" i="10"/>
  <c r="E13" i="13" l="1"/>
  <c r="E21" i="16"/>
  <c r="E15" i="7"/>
  <c r="E41" i="6"/>
  <c r="E41" i="5" l="1"/>
  <c r="E41" i="4"/>
  <c r="E41" i="3"/>
  <c r="D42" i="11"/>
  <c r="C42" i="11"/>
  <c r="E41" i="12" l="1"/>
  <c r="F42" i="17" l="1"/>
  <c r="D13" i="13" l="1"/>
  <c r="I13" i="13" s="1"/>
  <c r="D15" i="7" l="1"/>
  <c r="D41" i="10"/>
  <c r="C41" i="10"/>
  <c r="C41" i="5"/>
  <c r="D41" i="5"/>
  <c r="D21" i="16"/>
  <c r="D41" i="6"/>
  <c r="C41" i="6"/>
  <c r="D41" i="4"/>
  <c r="C41" i="4"/>
  <c r="I41" i="4" s="1"/>
  <c r="D41" i="3"/>
  <c r="D41" i="12"/>
  <c r="J42" i="17" l="1"/>
  <c r="C21" i="16" l="1"/>
  <c r="I21" i="16" s="1"/>
  <c r="Q42" i="17"/>
  <c r="N42" i="17"/>
  <c r="C15" i="7" l="1"/>
  <c r="O42" i="17"/>
  <c r="M42" i="17"/>
  <c r="L42" i="17"/>
  <c r="K42" i="17"/>
  <c r="I42" i="17"/>
  <c r="G42" i="17"/>
  <c r="C41" i="12"/>
  <c r="D42" i="17"/>
  <c r="C13" i="13" l="1"/>
  <c r="C42" i="12" l="1"/>
</calcChain>
</file>

<file path=xl/sharedStrings.xml><?xml version="1.0" encoding="utf-8"?>
<sst xmlns="http://schemas.openxmlformats.org/spreadsheetml/2006/main" count="834" uniqueCount="91">
  <si>
    <t>Waiting Times 1st Consultation</t>
  </si>
  <si>
    <t>Law Centre</t>
  </si>
  <si>
    <t>Max Waiting Time (wks)</t>
  </si>
  <si>
    <t>Priority</t>
  </si>
  <si>
    <t>Athlone</t>
  </si>
  <si>
    <t>Mullingar</t>
  </si>
  <si>
    <t>Blanchardstown</t>
  </si>
  <si>
    <t xml:space="preserve"> - </t>
  </si>
  <si>
    <t>Castlebar</t>
  </si>
  <si>
    <t>Cavan</t>
  </si>
  <si>
    <t>Clondalkin</t>
  </si>
  <si>
    <t>Cork North</t>
  </si>
  <si>
    <t>Cork South</t>
  </si>
  <si>
    <t>Dolphin House Child Care Unit</t>
  </si>
  <si>
    <t>Dundalk</t>
  </si>
  <si>
    <t>Ennis</t>
  </si>
  <si>
    <t>Finglas</t>
  </si>
  <si>
    <t>Galway Francis St</t>
  </si>
  <si>
    <t>Galway Seville House</t>
  </si>
  <si>
    <t>Kilkenny</t>
  </si>
  <si>
    <t>Letterkenny</t>
  </si>
  <si>
    <t>Limerick</t>
  </si>
  <si>
    <t>Longford</t>
  </si>
  <si>
    <t>Monaghan</t>
  </si>
  <si>
    <t>Montague Court</t>
  </si>
  <si>
    <t>Navan</t>
  </si>
  <si>
    <t>Nenagh</t>
  </si>
  <si>
    <t>Newbridge</t>
  </si>
  <si>
    <t>Portlaoise</t>
  </si>
  <si>
    <t>Sligo</t>
  </si>
  <si>
    <t>Boyle</t>
  </si>
  <si>
    <t>Smithfield</t>
  </si>
  <si>
    <t>Tallaght</t>
  </si>
  <si>
    <t>Tralee</t>
  </si>
  <si>
    <t>Tullamore</t>
  </si>
  <si>
    <t>Waterford</t>
  </si>
  <si>
    <t>Wexford</t>
  </si>
  <si>
    <t>Wicklow</t>
  </si>
  <si>
    <t>Total</t>
  </si>
  <si>
    <t>Waiting Times 2nd Consultation</t>
  </si>
  <si>
    <t>Number of First Consultation Appointments Held</t>
  </si>
  <si>
    <t>Number of Second Consultation Appointments Held</t>
  </si>
  <si>
    <t>Number of Priority Consultation Appointments Held</t>
  </si>
  <si>
    <t>District Court PP referrals</t>
  </si>
  <si>
    <t>Numbers Waiting</t>
  </si>
  <si>
    <t>Waiting for First Consultation</t>
  </si>
  <si>
    <t>1st Cons</t>
  </si>
  <si>
    <t>2nd Cons</t>
  </si>
  <si>
    <t>Waiting For Second Cons.</t>
  </si>
  <si>
    <t>PP Referrals</t>
  </si>
  <si>
    <t>Appointments Held</t>
  </si>
  <si>
    <t>Number of Applications</t>
  </si>
  <si>
    <t>Management Information</t>
  </si>
  <si>
    <t>Numbers waiting for first consultation</t>
  </si>
  <si>
    <t>Numbers waiting for second consultation</t>
  </si>
  <si>
    <t>Part-Time Centre</t>
  </si>
  <si>
    <t>As at:</t>
  </si>
  <si>
    <t>Personal Injury Unit</t>
  </si>
  <si>
    <t>Personal Injuries Unit</t>
  </si>
  <si>
    <t xml:space="preserve"> - Kilkenny</t>
  </si>
  <si>
    <t xml:space="preserve"> - Carlow</t>
  </si>
  <si>
    <t>Dolphin House</t>
  </si>
  <si>
    <t xml:space="preserve">Dolphin House </t>
  </si>
  <si>
    <t>YTD</t>
  </si>
  <si>
    <t>No of solicitors</t>
  </si>
  <si>
    <t>District Court Childcare</t>
  </si>
  <si>
    <t>District Court Childcare Appeals</t>
  </si>
  <si>
    <t>Circuit Court Judicial Separation and Divorce</t>
  </si>
  <si>
    <t>District Court Family</t>
  </si>
  <si>
    <t>District Court Childcare Appeals*</t>
  </si>
  <si>
    <t>District Court Family appeals to Circuit*</t>
  </si>
  <si>
    <t>District Court Family Appeals to Circuit Court</t>
  </si>
  <si>
    <t>-</t>
  </si>
  <si>
    <t>Cork Popes Quay</t>
  </si>
  <si>
    <t>Cork South Mall</t>
  </si>
  <si>
    <t>29/02/2015</t>
  </si>
  <si>
    <t xml:space="preserve">Tullamore </t>
  </si>
  <si>
    <t>Jervis Street</t>
  </si>
  <si>
    <t xml:space="preserve">Smithfield </t>
  </si>
  <si>
    <t xml:space="preserve">As at </t>
  </si>
  <si>
    <t xml:space="preserve">As at: </t>
  </si>
  <si>
    <t xml:space="preserve">Navan </t>
  </si>
  <si>
    <t>As at</t>
  </si>
  <si>
    <t>Applications record information as at close of business 1st July 2016</t>
  </si>
  <si>
    <t>For 1st July 2016</t>
  </si>
  <si>
    <t xml:space="preserve"> - Athlone</t>
  </si>
  <si>
    <t xml:space="preserve"> - Mullingar</t>
  </si>
  <si>
    <t xml:space="preserve"> - Drogheda</t>
  </si>
  <si>
    <t xml:space="preserve"> - Monaghan</t>
  </si>
  <si>
    <t xml:space="preserve"> - Boyle</t>
  </si>
  <si>
    <t xml:space="preserve"> - Sligo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</si>
</sst>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0"/>
      <color indexed="8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sz val="11"/>
      <color theme="1"/>
      <name val="Times New Roman"/>
      <family val="1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 applyFill="1" applyBorder="1"/>
    <xf numFmtId="17" fontId="2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 applyBorder="1"/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7" fillId="5" borderId="0" xfId="0" applyFont="1" applyFill="1" applyBorder="1" applyAlignment="1" applyProtection="1">
      <alignment vertical="top" wrapText="1" readingOrder="1"/>
      <protection locked="0"/>
    </xf>
    <xf numFmtId="0" fontId="7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5" borderId="0" xfId="0" applyFont="1" applyFill="1" applyBorder="1" applyAlignment="1" applyProtection="1">
      <alignment vertical="top" wrapText="1" readingOrder="1"/>
      <protection locked="0"/>
    </xf>
    <xf numFmtId="0" fontId="2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 applyProtection="1">
      <alignment horizontal="center" vertical="top" wrapText="1" readingOrder="1"/>
      <protection locked="0"/>
    </xf>
    <xf numFmtId="0" fontId="2" fillId="3" borderId="0" xfId="0" applyFont="1" applyFill="1" applyBorder="1" applyAlignment="1" applyProtection="1">
      <alignment horizontal="center" vertical="top" wrapText="1" readingOrder="1"/>
      <protection locked="0"/>
    </xf>
    <xf numFmtId="0" fontId="2" fillId="4" borderId="0" xfId="0" applyFont="1" applyFill="1" applyBorder="1" applyAlignment="1" applyProtection="1">
      <alignment horizontal="center" vertical="top" wrapText="1" readingOrder="1"/>
      <protection locked="0"/>
    </xf>
    <xf numFmtId="0" fontId="2" fillId="6" borderId="0" xfId="0" applyFont="1" applyFill="1" applyBorder="1" applyAlignment="1" applyProtection="1">
      <alignment horizontal="center" vertical="top" wrapText="1" readingOrder="1"/>
      <protection locked="0"/>
    </xf>
    <xf numFmtId="0" fontId="5" fillId="4" borderId="1" xfId="0" applyFont="1" applyFill="1" applyBorder="1" applyAlignment="1">
      <alignment horizontal="center"/>
    </xf>
    <xf numFmtId="0" fontId="12" fillId="6" borderId="1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vertical="top" wrapText="1" readingOrder="1"/>
      <protection locked="0"/>
    </xf>
    <xf numFmtId="0" fontId="4" fillId="5" borderId="1" xfId="0" applyFont="1" applyFill="1" applyBorder="1" applyAlignment="1" applyProtection="1">
      <alignment vertical="top" wrapText="1" readingOrder="1"/>
      <protection locked="0"/>
    </xf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4" borderId="1" xfId="0" applyFont="1" applyFill="1" applyBorder="1" applyAlignment="1" applyProtection="1">
      <alignment horizontal="center" vertical="top" wrapText="1" readingOrder="1"/>
      <protection locked="0"/>
    </xf>
    <xf numFmtId="0" fontId="11" fillId="4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top" wrapText="1" readingOrder="1"/>
      <protection locked="0"/>
    </xf>
    <xf numFmtId="0" fontId="12" fillId="4" borderId="1" xfId="0" applyFont="1" applyFill="1" applyBorder="1" applyAlignment="1" applyProtection="1">
      <alignment horizont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12" fillId="2" borderId="1" xfId="0" applyFont="1" applyFill="1" applyBorder="1" applyAlignment="1" applyProtection="1">
      <alignment horizontal="center" vertical="top" wrapText="1" readingOrder="1"/>
      <protection locked="0"/>
    </xf>
    <xf numFmtId="0" fontId="3" fillId="3" borderId="1" xfId="0" applyFont="1" applyFill="1" applyBorder="1" applyAlignment="1" applyProtection="1">
      <alignment horizontal="center" vertical="top" wrapText="1" readingOrder="1"/>
      <protection locked="0"/>
    </xf>
    <xf numFmtId="0" fontId="1" fillId="3" borderId="1" xfId="0" applyFont="1" applyFill="1" applyBorder="1" applyAlignment="1">
      <alignment horizontal="center"/>
    </xf>
    <xf numFmtId="0" fontId="12" fillId="7" borderId="1" xfId="0" applyFont="1" applyFill="1" applyBorder="1" applyAlignment="1" applyProtection="1">
      <alignment horizontal="center" vertical="top" wrapText="1" readingOrder="1"/>
      <protection locked="0"/>
    </xf>
    <xf numFmtId="0" fontId="5" fillId="5" borderId="0" xfId="0" applyFont="1" applyFill="1" applyBorder="1"/>
    <xf numFmtId="0" fontId="4" fillId="7" borderId="1" xfId="0" applyFont="1" applyFill="1" applyBorder="1" applyAlignment="1" applyProtection="1">
      <alignment horizontal="center" vertical="top" wrapText="1" readingOrder="1"/>
      <protection locked="0"/>
    </xf>
    <xf numFmtId="0" fontId="11" fillId="3" borderId="1" xfId="0" applyFont="1" applyFill="1" applyBorder="1" applyAlignment="1">
      <alignment horizontal="center"/>
    </xf>
    <xf numFmtId="0" fontId="15" fillId="5" borderId="0" xfId="0" applyFont="1" applyFill="1" applyBorder="1"/>
    <xf numFmtId="0" fontId="13" fillId="0" borderId="0" xfId="0" applyFont="1"/>
    <xf numFmtId="0" fontId="0" fillId="5" borderId="1" xfId="0" applyFill="1" applyBorder="1" applyAlignment="1">
      <alignment horizontal="right"/>
    </xf>
    <xf numFmtId="0" fontId="10" fillId="5" borderId="4" xfId="0" applyFont="1" applyFill="1" applyBorder="1"/>
    <xf numFmtId="0" fontId="8" fillId="5" borderId="5" xfId="0" applyFont="1" applyFill="1" applyBorder="1"/>
    <xf numFmtId="0" fontId="6" fillId="5" borderId="7" xfId="0" applyFont="1" applyFill="1" applyBorder="1"/>
    <xf numFmtId="0" fontId="8" fillId="5" borderId="8" xfId="0" applyFont="1" applyFill="1" applyBorder="1"/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2" fillId="5" borderId="7" xfId="0" applyFont="1" applyFill="1" applyBorder="1" applyAlignment="1" applyProtection="1">
      <alignment vertical="top" wrapText="1" readingOrder="1"/>
      <protection locked="0"/>
    </xf>
    <xf numFmtId="0" fontId="2" fillId="6" borderId="8" xfId="0" applyFont="1" applyFill="1" applyBorder="1" applyAlignment="1" applyProtection="1">
      <alignment horizontal="center" vertical="top" wrapText="1" readingOrder="1"/>
      <protection locked="0"/>
    </xf>
    <xf numFmtId="0" fontId="0" fillId="5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readingOrder="1"/>
    </xf>
    <xf numFmtId="0" fontId="0" fillId="0" borderId="0" xfId="0" applyFont="1"/>
    <xf numFmtId="0" fontId="13" fillId="5" borderId="1" xfId="0" applyFont="1" applyFill="1" applyBorder="1" applyAlignment="1">
      <alignment horizontal="right"/>
    </xf>
    <xf numFmtId="0" fontId="16" fillId="0" borderId="0" xfId="0" applyFont="1" applyFill="1" applyBorder="1"/>
    <xf numFmtId="0" fontId="18" fillId="0" borderId="0" xfId="0" applyFont="1" applyFill="1" applyBorder="1"/>
    <xf numFmtId="0" fontId="17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0" xfId="0" applyFont="1" applyFill="1" applyBorder="1"/>
    <xf numFmtId="0" fontId="21" fillId="0" borderId="0" xfId="0" applyFont="1" applyFill="1" applyBorder="1"/>
    <xf numFmtId="0" fontId="23" fillId="0" borderId="1" xfId="0" applyFont="1" applyFill="1" applyBorder="1" applyAlignment="1" applyProtection="1">
      <alignment horizontal="center" vertical="top" wrapText="1" readingOrder="1"/>
      <protection locked="0"/>
    </xf>
    <xf numFmtId="17" fontId="1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0" borderId="1" xfId="0" applyFont="1" applyFill="1" applyBorder="1" applyAlignment="1" applyProtection="1">
      <alignment horizontal="center" vertical="top" wrapText="1" readingOrder="1"/>
      <protection locked="0"/>
    </xf>
    <xf numFmtId="17" fontId="20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4" fillId="0" borderId="5" xfId="0" applyFont="1" applyFill="1" applyBorder="1"/>
    <xf numFmtId="0" fontId="24" fillId="0" borderId="6" xfId="0" applyFont="1" applyFill="1" applyBorder="1"/>
    <xf numFmtId="0" fontId="18" fillId="0" borderId="7" xfId="0" applyFont="1" applyFill="1" applyBorder="1"/>
    <xf numFmtId="0" fontId="24" fillId="0" borderId="0" xfId="0" applyFont="1" applyFill="1" applyBorder="1"/>
    <xf numFmtId="0" fontId="24" fillId="0" borderId="8" xfId="0" applyFont="1" applyFill="1" applyBorder="1"/>
    <xf numFmtId="1" fontId="1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Fill="1" applyBorder="1" applyAlignment="1" applyProtection="1">
      <alignment horizontal="center" vertical="top" wrapText="1" readingOrder="1"/>
      <protection locked="0"/>
    </xf>
    <xf numFmtId="0" fontId="12" fillId="0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 readingOrder="1"/>
      <protection locked="0"/>
    </xf>
    <xf numFmtId="0" fontId="12" fillId="0" borderId="9" xfId="0" applyFont="1" applyFill="1" applyBorder="1" applyAlignment="1" applyProtection="1">
      <alignment horizontal="center" vertical="top" wrapText="1" readingOrder="1"/>
      <protection locked="0"/>
    </xf>
    <xf numFmtId="0" fontId="1" fillId="3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1" xfId="0" applyFont="1" applyFill="1" applyBorder="1" applyAlignment="1" applyProtection="1">
      <alignment horizontal="center" vertical="top" wrapText="1" readingOrder="1"/>
      <protection locked="0"/>
    </xf>
    <xf numFmtId="0" fontId="2" fillId="0" borderId="0" xfId="0" applyFont="1" applyFill="1" applyBorder="1" applyAlignment="1" applyProtection="1">
      <alignment vertical="top" wrapText="1" readingOrder="1"/>
      <protection locked="0"/>
    </xf>
    <xf numFmtId="0" fontId="7" fillId="0" borderId="0" xfId="0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/>
    <xf numFmtId="0" fontId="2" fillId="0" borderId="1" xfId="0" applyFont="1" applyFill="1" applyBorder="1" applyAlignment="1" applyProtection="1">
      <alignment vertical="top" wrapText="1" readingOrder="1"/>
      <protection locked="0"/>
    </xf>
    <xf numFmtId="14" fontId="11" fillId="0" borderId="1" xfId="0" applyNumberFormat="1" applyFont="1" applyFill="1" applyBorder="1"/>
    <xf numFmtId="0" fontId="11" fillId="0" borderId="1" xfId="0" applyFont="1" applyFill="1" applyBorder="1"/>
    <xf numFmtId="0" fontId="3" fillId="0" borderId="1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27" fillId="0" borderId="1" xfId="0" applyFont="1" applyFill="1" applyBorder="1" applyAlignment="1" applyProtection="1">
      <alignment vertical="top" wrapText="1" readingOrder="1"/>
      <protection locked="0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17" fontId="2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" fillId="0" borderId="1" xfId="0" applyFont="1" applyFill="1" applyBorder="1" applyAlignment="1" applyProtection="1">
      <alignment horizontal="center" vertical="top" wrapText="1" readingOrder="1"/>
      <protection locked="0"/>
    </xf>
    <xf numFmtId="0" fontId="26" fillId="0" borderId="0" xfId="0" applyFont="1" applyFill="1" applyBorder="1" applyAlignment="1">
      <alignment horizontal="center"/>
    </xf>
    <xf numFmtId="9" fontId="1" fillId="0" borderId="0" xfId="1" applyFont="1" applyFill="1" applyBorder="1"/>
    <xf numFmtId="0" fontId="7" fillId="0" borderId="7" xfId="0" applyFont="1" applyFill="1" applyBorder="1" applyAlignment="1" applyProtection="1">
      <alignment horizontal="center" vertical="top" wrapText="1" readingOrder="1"/>
      <protection locked="0"/>
    </xf>
    <xf numFmtId="0" fontId="7" fillId="0" borderId="8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top" wrapText="1" readingOrder="1"/>
      <protection locked="0"/>
    </xf>
    <xf numFmtId="0" fontId="3" fillId="0" borderId="0" xfId="0" applyFont="1" applyFill="1" applyBorder="1" applyAlignment="1" applyProtection="1">
      <alignment horizontal="center" wrapText="1" readingOrder="1"/>
      <protection locked="0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top" wrapText="1" readingOrder="1"/>
      <protection locked="0"/>
    </xf>
    <xf numFmtId="0" fontId="1" fillId="0" borderId="0" xfId="0" applyFont="1" applyFill="1"/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3" fillId="0" borderId="3" xfId="0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/>
    <xf numFmtId="14" fontId="26" fillId="0" borderId="1" xfId="0" applyNumberFormat="1" applyFont="1" applyFill="1" applyBorder="1"/>
    <xf numFmtId="14" fontId="26" fillId="0" borderId="9" xfId="0" applyNumberFormat="1" applyFont="1" applyFill="1" applyBorder="1"/>
    <xf numFmtId="14" fontId="2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/>
    </xf>
    <xf numFmtId="0" fontId="3" fillId="0" borderId="9" xfId="0" applyFont="1" applyFill="1" applyBorder="1" applyAlignment="1" applyProtection="1">
      <alignment horizontal="center" vertical="top" wrapText="1" readingOrder="1"/>
      <protection locked="0"/>
    </xf>
    <xf numFmtId="0" fontId="1" fillId="0" borderId="9" xfId="0" applyFont="1" applyFill="1" applyBorder="1" applyAlignment="1">
      <alignment horizontal="center" readingOrder="1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Fill="1" applyBorder="1" applyAlignment="1" applyProtection="1">
      <alignment vertical="top" wrapText="1" readingOrder="1"/>
      <protection locked="0"/>
    </xf>
    <xf numFmtId="0" fontId="3" fillId="0" borderId="3" xfId="0" applyFont="1" applyFill="1" applyBorder="1" applyAlignment="1" applyProtection="1">
      <alignment vertical="top" wrapText="1" readingOrder="1"/>
      <protection locked="0"/>
    </xf>
    <xf numFmtId="0" fontId="3" fillId="5" borderId="2" xfId="0" applyFont="1" applyFill="1" applyBorder="1" applyAlignment="1" applyProtection="1">
      <alignment vertical="top" wrapText="1" readingOrder="1"/>
      <protection locked="0"/>
    </xf>
    <xf numFmtId="0" fontId="3" fillId="5" borderId="3" xfId="0" applyFont="1" applyFill="1" applyBorder="1" applyAlignment="1" applyProtection="1">
      <alignment vertical="top" wrapText="1" readingOrder="1"/>
      <protection locked="0"/>
    </xf>
    <xf numFmtId="0" fontId="17" fillId="0" borderId="5" xfId="0" applyFont="1" applyFill="1" applyBorder="1" applyAlignment="1" applyProtection="1">
      <alignment vertical="top" wrapText="1" readingOrder="1"/>
      <protection locked="0"/>
    </xf>
    <xf numFmtId="0" fontId="28" fillId="0" borderId="0" xfId="0" applyFont="1" applyFill="1" applyBorder="1"/>
    <xf numFmtId="0" fontId="18" fillId="0" borderId="0" xfId="0" applyFont="1" applyFill="1" applyBorder="1" applyAlignment="1"/>
    <xf numFmtId="0" fontId="18" fillId="0" borderId="10" xfId="0" applyFont="1" applyFill="1" applyBorder="1"/>
    <xf numFmtId="0" fontId="19" fillId="0" borderId="9" xfId="0" applyFont="1" applyFill="1" applyBorder="1" applyAlignment="1" applyProtection="1">
      <alignment horizontal="center" vertical="top" wrapText="1" readingOrder="1"/>
      <protection locked="0"/>
    </xf>
    <xf numFmtId="0" fontId="18" fillId="0" borderId="1" xfId="0" applyFont="1" applyFill="1" applyBorder="1"/>
    <xf numFmtId="0" fontId="2" fillId="0" borderId="7" xfId="0" applyFont="1" applyFill="1" applyBorder="1" applyAlignment="1" applyProtection="1">
      <alignment horizontal="center" vertical="top" wrapText="1" readingOrder="1"/>
      <protection locked="0"/>
    </xf>
    <xf numFmtId="0" fontId="26" fillId="0" borderId="10" xfId="0" applyFont="1" applyFill="1" applyBorder="1"/>
    <xf numFmtId="14" fontId="26" fillId="0" borderId="1" xfId="0" applyNumberFormat="1" applyFont="1" applyFill="1" applyBorder="1" applyAlignment="1">
      <alignment horizontal="center" readingOrder="1"/>
    </xf>
    <xf numFmtId="14" fontId="26" fillId="0" borderId="9" xfId="0" applyNumberFormat="1" applyFont="1" applyFill="1" applyBorder="1" applyAlignment="1">
      <alignment horizontal="center" readingOrder="1"/>
    </xf>
    <xf numFmtId="14" fontId="26" fillId="0" borderId="3" xfId="0" applyNumberFormat="1" applyFont="1" applyFill="1" applyBorder="1" applyAlignment="1">
      <alignment horizontal="center" readingOrder="1"/>
    </xf>
    <xf numFmtId="0" fontId="1" fillId="0" borderId="0" xfId="0" applyFont="1" applyFill="1" applyBorder="1" applyAlignment="1">
      <alignment horizontal="center" readingOrder="1"/>
    </xf>
    <xf numFmtId="0" fontId="1" fillId="0" borderId="9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17" fontId="17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14" fontId="18" fillId="0" borderId="1" xfId="0" applyNumberFormat="1" applyFont="1" applyFill="1" applyBorder="1"/>
    <xf numFmtId="14" fontId="18" fillId="0" borderId="1" xfId="0" applyNumberFormat="1" applyFont="1" applyFill="1" applyBorder="1" applyAlignment="1">
      <alignment horizontal="center"/>
    </xf>
    <xf numFmtId="14" fontId="18" fillId="0" borderId="9" xfId="0" applyNumberFormat="1" applyFont="1" applyFill="1" applyBorder="1"/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19" fillId="8" borderId="1" xfId="0" applyFont="1" applyFill="1" applyBorder="1" applyAlignment="1" applyProtection="1">
      <alignment horizontal="center" vertical="top" wrapText="1" readingOrder="1"/>
      <protection locked="0"/>
    </xf>
    <xf numFmtId="0" fontId="17" fillId="0" borderId="9" xfId="0" applyFont="1" applyFill="1" applyBorder="1" applyAlignment="1" applyProtection="1">
      <alignment horizontal="center" vertical="top" wrapText="1" readingOrder="1"/>
      <protection locked="0"/>
    </xf>
    <xf numFmtId="17" fontId="30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0" borderId="5" xfId="0" applyFont="1" applyFill="1" applyBorder="1" applyAlignment="1"/>
    <xf numFmtId="0" fontId="28" fillId="0" borderId="6" xfId="0" applyFont="1" applyFill="1" applyBorder="1"/>
    <xf numFmtId="0" fontId="29" fillId="0" borderId="11" xfId="0" applyFont="1" applyFill="1" applyBorder="1" applyAlignment="1" applyProtection="1">
      <alignment horizontal="center" vertical="top" wrapText="1" readingOrder="1"/>
      <protection locked="0"/>
    </xf>
    <xf numFmtId="0" fontId="29" fillId="0" borderId="10" xfId="0" applyFont="1" applyFill="1" applyBorder="1" applyAlignment="1" applyProtection="1">
      <alignment vertical="top" wrapText="1" readingOrder="1"/>
      <protection locked="0"/>
    </xf>
    <xf numFmtId="0" fontId="18" fillId="0" borderId="10" xfId="0" applyFont="1" applyFill="1" applyBorder="1" applyAlignment="1"/>
    <xf numFmtId="0" fontId="18" fillId="0" borderId="12" xfId="0" applyFont="1" applyFill="1" applyBorder="1"/>
    <xf numFmtId="0" fontId="26" fillId="0" borderId="6" xfId="0" applyFont="1" applyFill="1" applyBorder="1" applyAlignment="1">
      <alignment horizontal="left"/>
    </xf>
    <xf numFmtId="0" fontId="26" fillId="0" borderId="8" xfId="0" applyFont="1" applyFill="1" applyBorder="1" applyAlignment="1"/>
    <xf numFmtId="0" fontId="17" fillId="0" borderId="6" xfId="0" applyFont="1" applyFill="1" applyBorder="1" applyAlignment="1" applyProtection="1">
      <alignment vertical="top" wrapText="1" readingOrder="1"/>
      <protection locked="0"/>
    </xf>
    <xf numFmtId="0" fontId="2" fillId="0" borderId="8" xfId="0" applyFont="1" applyFill="1" applyBorder="1" applyAlignment="1" applyProtection="1">
      <alignment vertical="top" wrapText="1" readingOrder="1"/>
      <protection locked="0"/>
    </xf>
    <xf numFmtId="0" fontId="26" fillId="0" borderId="11" xfId="0" applyFont="1" applyFill="1" applyBorder="1"/>
    <xf numFmtId="0" fontId="1" fillId="0" borderId="10" xfId="0" applyFont="1" applyFill="1" applyBorder="1"/>
    <xf numFmtId="0" fontId="1" fillId="0" borderId="12" xfId="0" applyFont="1" applyFill="1" applyBorder="1"/>
    <xf numFmtId="0" fontId="3" fillId="0" borderId="3" xfId="0" applyFont="1" applyFill="1" applyBorder="1" applyAlignment="1" applyProtection="1">
      <alignment horizontal="left" vertical="top" wrapText="1" readingOrder="1"/>
      <protection locked="0"/>
    </xf>
    <xf numFmtId="17" fontId="2" fillId="0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31" fillId="0" borderId="1" xfId="0" applyFont="1" applyFill="1" applyBorder="1" applyAlignment="1" applyProtection="1">
      <alignment horizontal="center" vertical="top" wrapText="1" readingOrder="1"/>
      <protection locked="0"/>
    </xf>
    <xf numFmtId="17" fontId="31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17" fontId="32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31" fillId="0" borderId="1" xfId="0" applyFont="1" applyFill="1" applyBorder="1" applyAlignment="1" applyProtection="1">
      <alignment vertical="top" wrapText="1" readingOrder="1"/>
      <protection locked="0"/>
    </xf>
    <xf numFmtId="0" fontId="32" fillId="0" borderId="1" xfId="0" applyFont="1" applyFill="1" applyBorder="1" applyAlignment="1" applyProtection="1">
      <alignment vertical="top" wrapText="1" readingOrder="1"/>
      <protection locked="0"/>
    </xf>
    <xf numFmtId="0" fontId="32" fillId="0" borderId="1" xfId="0" applyFont="1" applyFill="1" applyBorder="1" applyAlignment="1" applyProtection="1">
      <alignment horizontal="center" vertical="top" wrapText="1" readingOrder="1"/>
      <protection locked="0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9" fillId="5" borderId="5" xfId="0" applyFont="1" applyFill="1" applyBorder="1" applyAlignment="1">
      <alignment horizontal="right" vertical="top" wrapText="1"/>
    </xf>
    <xf numFmtId="0" fontId="9" fillId="5" borderId="6" xfId="0" applyFont="1" applyFill="1" applyBorder="1" applyAlignment="1">
      <alignment horizontal="right" vertical="top" wrapText="1"/>
    </xf>
    <xf numFmtId="0" fontId="7" fillId="2" borderId="0" xfId="0" applyFont="1" applyFill="1" applyBorder="1" applyAlignment="1" applyProtection="1">
      <alignment horizontal="center" vertical="top" wrapText="1" readingOrder="1"/>
      <protection locked="0"/>
    </xf>
    <xf numFmtId="0" fontId="7" fillId="3" borderId="0" xfId="0" applyFont="1" applyFill="1" applyBorder="1" applyAlignment="1" applyProtection="1">
      <alignment horizontal="center" vertical="top" wrapText="1" readingOrder="1"/>
      <protection locked="0"/>
    </xf>
    <xf numFmtId="0" fontId="7" fillId="4" borderId="0" xfId="0" applyFont="1" applyFill="1" applyBorder="1" applyAlignment="1" applyProtection="1">
      <alignment horizontal="center" vertical="top" wrapText="1" readingOrder="1"/>
      <protection locked="0"/>
    </xf>
    <xf numFmtId="0" fontId="7" fillId="6" borderId="0" xfId="0" applyFont="1" applyFill="1" applyBorder="1" applyAlignment="1" applyProtection="1">
      <alignment horizontal="center" vertical="top" wrapText="1" readingOrder="1"/>
      <protection locked="0"/>
    </xf>
    <xf numFmtId="0" fontId="7" fillId="6" borderId="8" xfId="0" applyFont="1" applyFill="1" applyBorder="1" applyAlignment="1" applyProtection="1">
      <alignment horizontal="center" vertical="top" wrapText="1" readingOrder="1"/>
      <protection locked="0"/>
    </xf>
    <xf numFmtId="0" fontId="3" fillId="0" borderId="1" xfId="0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 readingOrder="1"/>
      <protection locked="0"/>
    </xf>
    <xf numFmtId="0" fontId="2" fillId="0" borderId="5" xfId="0" applyFont="1" applyFill="1" applyBorder="1" applyAlignment="1" applyProtection="1">
      <alignment horizontal="left" vertical="top" wrapText="1" readingOrder="1"/>
      <protection locked="0"/>
    </xf>
    <xf numFmtId="0" fontId="25" fillId="0" borderId="0" xfId="0" applyFont="1" applyFill="1" applyBorder="1" applyAlignment="1" applyProtection="1">
      <alignment horizontal="left" vertical="top" wrapText="1" readingOrder="1"/>
      <protection locked="0"/>
    </xf>
    <xf numFmtId="0" fontId="5" fillId="0" borderId="0" xfId="0" applyFont="1" applyFill="1" applyBorder="1" applyAlignment="1">
      <alignment horizontal="left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17" fillId="0" borderId="4" xfId="0" applyFont="1" applyFill="1" applyBorder="1" applyAlignment="1" applyProtection="1">
      <alignment horizontal="center" vertical="top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0" fontId="3" fillId="0" borderId="2" xfId="0" applyFont="1" applyFill="1" applyBorder="1" applyAlignment="1" applyProtection="1">
      <alignment vertical="top" wrapText="1" readingOrder="1"/>
      <protection locked="0"/>
    </xf>
    <xf numFmtId="0" fontId="3" fillId="0" borderId="3" xfId="0" applyFont="1" applyFill="1" applyBorder="1" applyAlignment="1" applyProtection="1">
      <alignment vertical="top" wrapText="1" readingOrder="1"/>
      <protection locked="0"/>
    </xf>
    <xf numFmtId="0" fontId="26" fillId="0" borderId="4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left" vertical="top" wrapText="1" readingOrder="1"/>
      <protection locked="0"/>
    </xf>
    <xf numFmtId="0" fontId="3" fillId="0" borderId="3" xfId="0" applyFont="1" applyFill="1" applyBorder="1" applyAlignment="1" applyProtection="1">
      <alignment horizontal="left" vertical="top" wrapText="1" readingOrder="1"/>
      <protection locked="0"/>
    </xf>
    <xf numFmtId="0" fontId="18" fillId="0" borderId="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topLeftCell="A19" zoomScale="70" zoomScaleNormal="100" zoomScaleSheetLayoutView="70" workbookViewId="0">
      <selection activeCell="F42" sqref="F42"/>
    </sheetView>
  </sheetViews>
  <sheetFormatPr defaultRowHeight="15" x14ac:dyDescent="0.25"/>
  <cols>
    <col min="1" max="1" width="22.5703125" customWidth="1"/>
    <col min="2" max="2" width="12" customWidth="1"/>
    <col min="3" max="3" width="9" bestFit="1" customWidth="1"/>
    <col min="4" max="4" width="16.140625" customWidth="1"/>
    <col min="5" max="5" width="9.140625" customWidth="1"/>
    <col min="6" max="6" width="11.7109375" customWidth="1"/>
    <col min="7" max="7" width="13" customWidth="1"/>
    <col min="8" max="8" width="10" customWidth="1"/>
    <col min="9" max="9" width="11.42578125" customWidth="1"/>
    <col min="10" max="14" width="9.140625" customWidth="1"/>
    <col min="15" max="16" width="11.28515625" customWidth="1"/>
    <col min="17" max="17" width="11.140625" customWidth="1"/>
    <col min="18" max="18" width="9.140625" customWidth="1"/>
  </cols>
  <sheetData>
    <row r="1" spans="1:17" ht="35.25" x14ac:dyDescent="0.5">
      <c r="A1" s="35" t="s">
        <v>52</v>
      </c>
      <c r="B1" s="36"/>
      <c r="C1" s="36"/>
      <c r="D1" s="36"/>
      <c r="E1" s="36"/>
      <c r="F1" s="36"/>
      <c r="G1" s="36"/>
      <c r="H1" s="36"/>
      <c r="I1" s="158" t="s">
        <v>83</v>
      </c>
      <c r="J1" s="158"/>
      <c r="K1" s="158"/>
      <c r="L1" s="158"/>
      <c r="M1" s="158"/>
      <c r="N1" s="158"/>
      <c r="O1" s="158"/>
      <c r="P1" s="158"/>
      <c r="Q1" s="159"/>
    </row>
    <row r="2" spans="1:17" ht="20.25" x14ac:dyDescent="0.3">
      <c r="A2" s="37" t="s">
        <v>84</v>
      </c>
      <c r="B2" s="5"/>
      <c r="C2" s="32"/>
      <c r="D2" s="5"/>
      <c r="E2" s="5"/>
      <c r="F2" s="5"/>
      <c r="G2" s="5"/>
      <c r="H2" s="5"/>
      <c r="I2" s="5"/>
      <c r="J2" s="5"/>
      <c r="K2" s="6"/>
      <c r="L2" s="5"/>
      <c r="M2" s="29"/>
      <c r="N2" s="5"/>
      <c r="O2" s="5"/>
      <c r="P2" s="5"/>
      <c r="Q2" s="38"/>
    </row>
    <row r="3" spans="1:17" ht="27.75" customHeight="1" x14ac:dyDescent="0.25">
      <c r="A3" s="39"/>
      <c r="B3" s="7"/>
      <c r="C3" s="7"/>
      <c r="D3" s="8"/>
      <c r="E3" s="160" t="s">
        <v>45</v>
      </c>
      <c r="F3" s="160"/>
      <c r="G3" s="160"/>
      <c r="H3" s="161" t="s">
        <v>48</v>
      </c>
      <c r="I3" s="161"/>
      <c r="J3" s="162" t="s">
        <v>50</v>
      </c>
      <c r="K3" s="162"/>
      <c r="L3" s="162"/>
      <c r="M3" s="163" t="s">
        <v>49</v>
      </c>
      <c r="N3" s="163"/>
      <c r="O3" s="163"/>
      <c r="P3" s="163"/>
      <c r="Q3" s="164"/>
    </row>
    <row r="4" spans="1:17" ht="76.5" x14ac:dyDescent="0.25">
      <c r="A4" s="40" t="s">
        <v>1</v>
      </c>
      <c r="B4" s="9" t="s">
        <v>55</v>
      </c>
      <c r="C4" s="9" t="s">
        <v>64</v>
      </c>
      <c r="D4" s="10" t="s">
        <v>51</v>
      </c>
      <c r="E4" s="11" t="s">
        <v>2</v>
      </c>
      <c r="F4" s="11" t="s">
        <v>3</v>
      </c>
      <c r="G4" s="11" t="s">
        <v>44</v>
      </c>
      <c r="H4" s="12" t="s">
        <v>2</v>
      </c>
      <c r="I4" s="12" t="s">
        <v>44</v>
      </c>
      <c r="J4" s="13" t="s">
        <v>46</v>
      </c>
      <c r="K4" s="13" t="s">
        <v>47</v>
      </c>
      <c r="L4" s="13" t="s">
        <v>3</v>
      </c>
      <c r="M4" s="14" t="s">
        <v>68</v>
      </c>
      <c r="N4" s="14" t="s">
        <v>70</v>
      </c>
      <c r="O4" s="14" t="s">
        <v>65</v>
      </c>
      <c r="P4" s="14" t="s">
        <v>69</v>
      </c>
      <c r="Q4" s="41" t="s">
        <v>67</v>
      </c>
    </row>
    <row r="5" spans="1:17" x14ac:dyDescent="0.25">
      <c r="A5" s="156" t="s">
        <v>4</v>
      </c>
      <c r="B5" s="107" t="s">
        <v>85</v>
      </c>
      <c r="C5" s="34"/>
      <c r="D5" s="28">
        <v>27</v>
      </c>
      <c r="E5" s="24">
        <v>14</v>
      </c>
      <c r="F5" s="24">
        <v>0</v>
      </c>
      <c r="G5" s="25">
        <v>50</v>
      </c>
      <c r="H5" s="26">
        <v>30</v>
      </c>
      <c r="I5" s="26">
        <v>41</v>
      </c>
      <c r="J5" s="23">
        <v>8</v>
      </c>
      <c r="K5" s="15">
        <v>10</v>
      </c>
      <c r="L5" s="67">
        <v>2</v>
      </c>
      <c r="M5" s="16">
        <v>5</v>
      </c>
      <c r="N5" s="16">
        <v>0</v>
      </c>
      <c r="O5" s="16">
        <v>0</v>
      </c>
      <c r="P5" s="16">
        <v>0</v>
      </c>
      <c r="Q5" s="16">
        <v>0</v>
      </c>
    </row>
    <row r="6" spans="1:17" x14ac:dyDescent="0.25">
      <c r="A6" s="157"/>
      <c r="B6" s="107" t="s">
        <v>86</v>
      </c>
      <c r="C6" s="34"/>
      <c r="D6" s="28">
        <v>5</v>
      </c>
      <c r="E6" s="24">
        <v>10</v>
      </c>
      <c r="F6" s="24">
        <v>0</v>
      </c>
      <c r="G6" s="25">
        <v>9</v>
      </c>
      <c r="H6" s="26">
        <v>29</v>
      </c>
      <c r="I6" s="69">
        <v>16</v>
      </c>
      <c r="J6" s="15">
        <v>5</v>
      </c>
      <c r="K6" s="15">
        <v>4</v>
      </c>
      <c r="L6" s="67">
        <v>0</v>
      </c>
      <c r="M6" s="16">
        <v>1</v>
      </c>
      <c r="N6" s="16">
        <v>0</v>
      </c>
      <c r="O6" s="16">
        <v>0</v>
      </c>
      <c r="P6" s="16">
        <v>0</v>
      </c>
      <c r="Q6" s="16">
        <v>0</v>
      </c>
    </row>
    <row r="7" spans="1:17" s="44" customFormat="1" x14ac:dyDescent="0.25">
      <c r="A7" s="107" t="s">
        <v>6</v>
      </c>
      <c r="B7" s="107" t="s">
        <v>7</v>
      </c>
      <c r="C7" s="42"/>
      <c r="D7" s="28">
        <v>24</v>
      </c>
      <c r="E7" s="24">
        <v>10</v>
      </c>
      <c r="F7" s="24">
        <v>1</v>
      </c>
      <c r="G7" s="25">
        <v>32</v>
      </c>
      <c r="H7" s="43">
        <v>0</v>
      </c>
      <c r="I7" s="27">
        <v>0</v>
      </c>
      <c r="J7" s="23">
        <v>22</v>
      </c>
      <c r="K7" s="15">
        <v>0</v>
      </c>
      <c r="L7" s="67">
        <v>2</v>
      </c>
      <c r="M7" s="16">
        <v>0</v>
      </c>
      <c r="N7" s="16">
        <v>0</v>
      </c>
      <c r="O7" s="16">
        <v>1</v>
      </c>
      <c r="P7" s="16">
        <v>0</v>
      </c>
      <c r="Q7" s="16">
        <v>0</v>
      </c>
    </row>
    <row r="8" spans="1:17" s="44" customFormat="1" x14ac:dyDescent="0.25">
      <c r="A8" s="107" t="s">
        <v>8</v>
      </c>
      <c r="B8" s="107" t="s">
        <v>7</v>
      </c>
      <c r="C8" s="42"/>
      <c r="D8" s="28">
        <v>19</v>
      </c>
      <c r="E8" s="24">
        <v>6</v>
      </c>
      <c r="F8" s="24">
        <v>0</v>
      </c>
      <c r="G8" s="25">
        <v>20</v>
      </c>
      <c r="H8" s="26">
        <v>30</v>
      </c>
      <c r="I8" s="26">
        <v>93</v>
      </c>
      <c r="J8" s="23">
        <v>25</v>
      </c>
      <c r="K8" s="15">
        <v>21</v>
      </c>
      <c r="L8" s="67">
        <v>6</v>
      </c>
      <c r="M8" s="16">
        <v>5</v>
      </c>
      <c r="N8" s="16">
        <v>0</v>
      </c>
      <c r="O8" s="16">
        <v>0</v>
      </c>
      <c r="P8" s="16">
        <v>0</v>
      </c>
      <c r="Q8" s="16">
        <v>0</v>
      </c>
    </row>
    <row r="9" spans="1:17" s="44" customFormat="1" x14ac:dyDescent="0.25">
      <c r="A9" s="107" t="s">
        <v>9</v>
      </c>
      <c r="B9" s="107" t="s">
        <v>7</v>
      </c>
      <c r="C9" s="42"/>
      <c r="D9" s="28">
        <v>18</v>
      </c>
      <c r="E9" s="24">
        <v>11</v>
      </c>
      <c r="F9" s="24">
        <v>4</v>
      </c>
      <c r="G9" s="25">
        <v>23</v>
      </c>
      <c r="H9" s="43">
        <v>0</v>
      </c>
      <c r="I9" s="27">
        <v>0</v>
      </c>
      <c r="J9" s="23">
        <v>7</v>
      </c>
      <c r="K9" s="15">
        <v>0</v>
      </c>
      <c r="L9" s="67">
        <v>1</v>
      </c>
      <c r="M9" s="16">
        <v>7</v>
      </c>
      <c r="N9" s="16">
        <v>0</v>
      </c>
      <c r="O9" s="16">
        <v>0</v>
      </c>
      <c r="P9" s="16">
        <v>0</v>
      </c>
      <c r="Q9" s="16">
        <v>0</v>
      </c>
    </row>
    <row r="10" spans="1:17" s="33" customFormat="1" x14ac:dyDescent="0.25">
      <c r="A10" s="107" t="s">
        <v>10</v>
      </c>
      <c r="B10" s="17" t="s">
        <v>7</v>
      </c>
      <c r="C10" s="45"/>
      <c r="D10" s="28">
        <v>20</v>
      </c>
      <c r="E10" s="24">
        <v>8</v>
      </c>
      <c r="F10" s="24">
        <v>0</v>
      </c>
      <c r="G10" s="25">
        <v>11</v>
      </c>
      <c r="H10" s="26">
        <v>19</v>
      </c>
      <c r="I10" s="26">
        <v>44</v>
      </c>
      <c r="J10" s="23">
        <v>18</v>
      </c>
      <c r="K10" s="15">
        <v>20</v>
      </c>
      <c r="L10" s="67">
        <v>3</v>
      </c>
      <c r="M10" s="16">
        <v>8</v>
      </c>
      <c r="N10" s="16">
        <v>0</v>
      </c>
      <c r="O10" s="16">
        <v>0</v>
      </c>
      <c r="P10" s="16">
        <v>0</v>
      </c>
      <c r="Q10" s="16">
        <v>0</v>
      </c>
    </row>
    <row r="11" spans="1:17" s="44" customFormat="1" x14ac:dyDescent="0.25">
      <c r="A11" s="107" t="s">
        <v>73</v>
      </c>
      <c r="B11" s="107" t="s">
        <v>7</v>
      </c>
      <c r="C11" s="42"/>
      <c r="D11" s="28">
        <f>63+11</f>
        <v>74</v>
      </c>
      <c r="E11" s="24">
        <v>19</v>
      </c>
      <c r="F11" s="24">
        <v>13</v>
      </c>
      <c r="G11" s="25">
        <v>107</v>
      </c>
      <c r="H11" s="26">
        <v>0</v>
      </c>
      <c r="I11" s="26">
        <v>0</v>
      </c>
      <c r="J11" s="23">
        <v>34</v>
      </c>
      <c r="K11" s="15">
        <v>41</v>
      </c>
      <c r="L11" s="67">
        <v>9</v>
      </c>
      <c r="M11" s="16">
        <v>9</v>
      </c>
      <c r="N11" s="16">
        <v>0</v>
      </c>
      <c r="O11" s="16">
        <v>0</v>
      </c>
      <c r="P11" s="16">
        <v>0</v>
      </c>
      <c r="Q11" s="16">
        <v>1</v>
      </c>
    </row>
    <row r="12" spans="1:17" s="44" customFormat="1" x14ac:dyDescent="0.25">
      <c r="A12" s="107" t="s">
        <v>74</v>
      </c>
      <c r="B12" s="107" t="s">
        <v>7</v>
      </c>
      <c r="C12" s="42"/>
      <c r="D12" s="28">
        <v>83</v>
      </c>
      <c r="E12" s="24">
        <v>21</v>
      </c>
      <c r="F12" s="24">
        <v>14</v>
      </c>
      <c r="G12" s="25">
        <v>154</v>
      </c>
      <c r="H12" s="26">
        <v>39</v>
      </c>
      <c r="I12" s="26">
        <v>85</v>
      </c>
      <c r="J12" s="23">
        <v>7</v>
      </c>
      <c r="K12" s="15">
        <v>13</v>
      </c>
      <c r="L12" s="67">
        <v>5</v>
      </c>
      <c r="M12" s="16">
        <v>36</v>
      </c>
      <c r="N12" s="16">
        <v>0</v>
      </c>
      <c r="O12" s="16">
        <v>0</v>
      </c>
      <c r="P12" s="16">
        <v>0</v>
      </c>
      <c r="Q12" s="16">
        <v>0</v>
      </c>
    </row>
    <row r="13" spans="1:17" s="44" customFormat="1" x14ac:dyDescent="0.25">
      <c r="A13" s="107" t="s">
        <v>62</v>
      </c>
      <c r="B13" s="107" t="s">
        <v>7</v>
      </c>
      <c r="C13" s="42"/>
      <c r="D13" s="28">
        <v>142</v>
      </c>
      <c r="E13" s="24">
        <v>0</v>
      </c>
      <c r="F13" s="24">
        <v>0</v>
      </c>
      <c r="G13" s="25">
        <v>0</v>
      </c>
      <c r="H13" s="26">
        <v>0</v>
      </c>
      <c r="I13" s="26">
        <v>0</v>
      </c>
      <c r="J13" s="23">
        <v>0</v>
      </c>
      <c r="K13" s="15">
        <v>0</v>
      </c>
      <c r="L13" s="67">
        <v>0</v>
      </c>
      <c r="M13" s="16">
        <v>109</v>
      </c>
      <c r="N13" s="16">
        <v>4</v>
      </c>
      <c r="O13" s="16">
        <v>6</v>
      </c>
      <c r="P13" s="16">
        <v>0</v>
      </c>
      <c r="Q13" s="16">
        <v>0</v>
      </c>
    </row>
    <row r="14" spans="1:17" s="44" customFormat="1" x14ac:dyDescent="0.25">
      <c r="A14" s="107" t="s">
        <v>14</v>
      </c>
      <c r="B14" s="107" t="s">
        <v>7</v>
      </c>
      <c r="C14" s="42"/>
      <c r="D14" s="28">
        <v>23</v>
      </c>
      <c r="E14" s="24">
        <v>12</v>
      </c>
      <c r="F14" s="24">
        <v>2</v>
      </c>
      <c r="G14" s="25">
        <v>26</v>
      </c>
      <c r="H14" s="43">
        <v>0</v>
      </c>
      <c r="I14" s="27">
        <v>0</v>
      </c>
      <c r="J14" s="23">
        <v>9</v>
      </c>
      <c r="K14" s="15">
        <v>0</v>
      </c>
      <c r="L14" s="67">
        <v>6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</row>
    <row r="15" spans="1:17" s="44" customFormat="1" x14ac:dyDescent="0.25">
      <c r="A15" s="107" t="s">
        <v>15</v>
      </c>
      <c r="B15" s="107" t="s">
        <v>7</v>
      </c>
      <c r="C15" s="42"/>
      <c r="D15" s="28">
        <v>37</v>
      </c>
      <c r="E15" s="24">
        <v>16</v>
      </c>
      <c r="F15" s="24">
        <v>4</v>
      </c>
      <c r="G15" s="25">
        <v>38</v>
      </c>
      <c r="H15" s="26">
        <v>18</v>
      </c>
      <c r="I15" s="26">
        <v>19</v>
      </c>
      <c r="J15" s="23">
        <v>13</v>
      </c>
      <c r="K15" s="15">
        <v>14</v>
      </c>
      <c r="L15" s="67">
        <v>1</v>
      </c>
      <c r="M15" s="16">
        <v>13</v>
      </c>
      <c r="N15" s="16">
        <v>0</v>
      </c>
      <c r="O15" s="16">
        <v>0</v>
      </c>
      <c r="P15" s="16">
        <v>0</v>
      </c>
      <c r="Q15" s="16">
        <v>0</v>
      </c>
    </row>
    <row r="16" spans="1:17" s="44" customFormat="1" x14ac:dyDescent="0.25">
      <c r="A16" s="107" t="s">
        <v>16</v>
      </c>
      <c r="B16" s="107" t="s">
        <v>7</v>
      </c>
      <c r="C16" s="42"/>
      <c r="D16" s="28">
        <v>15</v>
      </c>
      <c r="E16" s="24">
        <v>17</v>
      </c>
      <c r="F16" s="24">
        <v>0</v>
      </c>
      <c r="G16" s="25">
        <v>43</v>
      </c>
      <c r="H16" s="26">
        <v>0</v>
      </c>
      <c r="I16" s="26">
        <v>1</v>
      </c>
      <c r="J16" s="23">
        <v>16</v>
      </c>
      <c r="K16" s="15">
        <v>16</v>
      </c>
      <c r="L16" s="67">
        <v>1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</row>
    <row r="17" spans="1:17" s="44" customFormat="1" x14ac:dyDescent="0.25">
      <c r="A17" s="107" t="s">
        <v>17</v>
      </c>
      <c r="B17" s="107" t="s">
        <v>7</v>
      </c>
      <c r="C17" s="42"/>
      <c r="D17" s="28">
        <v>52</v>
      </c>
      <c r="E17" s="24">
        <v>10</v>
      </c>
      <c r="F17" s="24">
        <v>2</v>
      </c>
      <c r="G17" s="25">
        <v>39</v>
      </c>
      <c r="H17" s="26">
        <v>13</v>
      </c>
      <c r="I17" s="26">
        <v>31</v>
      </c>
      <c r="J17" s="23">
        <v>20</v>
      </c>
      <c r="K17" s="15">
        <v>18</v>
      </c>
      <c r="L17" s="67">
        <v>1</v>
      </c>
      <c r="M17" s="16">
        <v>12</v>
      </c>
      <c r="N17" s="16">
        <v>0</v>
      </c>
      <c r="O17" s="16">
        <v>0</v>
      </c>
      <c r="P17" s="16">
        <v>0</v>
      </c>
      <c r="Q17" s="16">
        <v>0</v>
      </c>
    </row>
    <row r="18" spans="1:17" s="44" customFormat="1" x14ac:dyDescent="0.25">
      <c r="A18" s="107" t="s">
        <v>18</v>
      </c>
      <c r="B18" s="107" t="s">
        <v>7</v>
      </c>
      <c r="C18" s="42"/>
      <c r="D18" s="28">
        <f>20+34</f>
        <v>54</v>
      </c>
      <c r="E18" s="24">
        <v>12</v>
      </c>
      <c r="F18" s="24">
        <v>2</v>
      </c>
      <c r="G18" s="25">
        <v>31</v>
      </c>
      <c r="H18" s="26">
        <v>11</v>
      </c>
      <c r="I18" s="26">
        <v>18</v>
      </c>
      <c r="J18" s="23">
        <v>13</v>
      </c>
      <c r="K18" s="15">
        <v>10</v>
      </c>
      <c r="L18" s="67">
        <v>3</v>
      </c>
      <c r="M18" s="16">
        <v>2</v>
      </c>
      <c r="N18" s="16">
        <v>0</v>
      </c>
      <c r="O18" s="16">
        <v>0</v>
      </c>
      <c r="P18" s="16">
        <v>0</v>
      </c>
      <c r="Q18" s="16">
        <v>0</v>
      </c>
    </row>
    <row r="19" spans="1:17" s="44" customFormat="1" x14ac:dyDescent="0.25">
      <c r="A19" s="107" t="s">
        <v>77</v>
      </c>
      <c r="B19" s="107" t="s">
        <v>7</v>
      </c>
      <c r="C19" s="42"/>
      <c r="D19" s="28">
        <v>41</v>
      </c>
      <c r="E19" s="24">
        <v>5</v>
      </c>
      <c r="F19" s="24">
        <v>3</v>
      </c>
      <c r="G19" s="25">
        <v>32</v>
      </c>
      <c r="H19" s="26">
        <v>28</v>
      </c>
      <c r="I19" s="26">
        <v>97</v>
      </c>
      <c r="J19" s="23">
        <v>19</v>
      </c>
      <c r="K19" s="15">
        <v>7</v>
      </c>
      <c r="L19" s="67">
        <v>2</v>
      </c>
      <c r="M19" s="16">
        <v>3</v>
      </c>
      <c r="N19" s="16">
        <v>0</v>
      </c>
      <c r="O19" s="16">
        <v>1</v>
      </c>
      <c r="P19" s="16">
        <v>0</v>
      </c>
      <c r="Q19" s="16">
        <v>0</v>
      </c>
    </row>
    <row r="20" spans="1:17" s="44" customFormat="1" x14ac:dyDescent="0.25">
      <c r="A20" s="110" t="s">
        <v>19</v>
      </c>
      <c r="B20" s="107" t="s">
        <v>60</v>
      </c>
      <c r="C20" s="42"/>
      <c r="D20" s="28">
        <v>18</v>
      </c>
      <c r="E20" s="24">
        <v>10</v>
      </c>
      <c r="F20" s="24">
        <v>0</v>
      </c>
      <c r="G20" s="25">
        <v>27</v>
      </c>
      <c r="H20" s="43">
        <v>0</v>
      </c>
      <c r="I20" s="27">
        <v>0</v>
      </c>
      <c r="J20" s="15">
        <v>7</v>
      </c>
      <c r="K20" s="15">
        <v>0</v>
      </c>
      <c r="L20" s="67">
        <v>0</v>
      </c>
      <c r="M20" s="16">
        <v>2</v>
      </c>
      <c r="N20" s="16">
        <v>0</v>
      </c>
      <c r="O20" s="16">
        <v>0</v>
      </c>
      <c r="P20" s="16">
        <v>0</v>
      </c>
      <c r="Q20" s="16">
        <v>0</v>
      </c>
    </row>
    <row r="21" spans="1:17" s="44" customFormat="1" x14ac:dyDescent="0.25">
      <c r="A21" s="111"/>
      <c r="B21" s="107" t="s">
        <v>59</v>
      </c>
      <c r="C21" s="42"/>
      <c r="D21" s="28">
        <v>36</v>
      </c>
      <c r="E21" s="24">
        <v>13</v>
      </c>
      <c r="F21" s="24">
        <v>2</v>
      </c>
      <c r="G21" s="25">
        <v>43</v>
      </c>
      <c r="H21" s="43">
        <v>0</v>
      </c>
      <c r="I21" s="27">
        <v>0</v>
      </c>
      <c r="J21" s="23">
        <v>16</v>
      </c>
      <c r="K21" s="15">
        <v>0</v>
      </c>
      <c r="L21" s="67">
        <v>3</v>
      </c>
      <c r="M21" s="16">
        <v>20</v>
      </c>
      <c r="N21" s="16">
        <v>0</v>
      </c>
      <c r="O21" s="16">
        <v>0</v>
      </c>
      <c r="P21" s="16">
        <v>0</v>
      </c>
      <c r="Q21" s="16">
        <v>0</v>
      </c>
    </row>
    <row r="22" spans="1:17" s="44" customFormat="1" x14ac:dyDescent="0.25">
      <c r="A22" s="107" t="s">
        <v>20</v>
      </c>
      <c r="B22" s="107" t="s">
        <v>7</v>
      </c>
      <c r="C22" s="42"/>
      <c r="D22" s="28">
        <v>44</v>
      </c>
      <c r="E22" s="24">
        <v>8</v>
      </c>
      <c r="F22" s="24">
        <v>3</v>
      </c>
      <c r="G22" s="25">
        <v>32</v>
      </c>
      <c r="H22" s="26">
        <v>18</v>
      </c>
      <c r="I22" s="26">
        <v>3</v>
      </c>
      <c r="J22" s="23">
        <v>1</v>
      </c>
      <c r="K22" s="15">
        <v>0</v>
      </c>
      <c r="L22" s="67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</row>
    <row r="23" spans="1:17" s="44" customFormat="1" x14ac:dyDescent="0.25">
      <c r="A23" s="107" t="s">
        <v>21</v>
      </c>
      <c r="B23" s="107" t="s">
        <v>7</v>
      </c>
      <c r="C23" s="42"/>
      <c r="D23" s="28">
        <v>51</v>
      </c>
      <c r="E23" s="24">
        <v>10</v>
      </c>
      <c r="F23" s="24">
        <v>6</v>
      </c>
      <c r="G23" s="25">
        <v>50</v>
      </c>
      <c r="H23" s="26">
        <v>17</v>
      </c>
      <c r="I23" s="26">
        <v>45</v>
      </c>
      <c r="J23" s="23">
        <v>23</v>
      </c>
      <c r="K23" s="15">
        <v>18</v>
      </c>
      <c r="L23" s="67">
        <v>4</v>
      </c>
      <c r="M23" s="16">
        <v>24</v>
      </c>
      <c r="N23" s="16">
        <v>0</v>
      </c>
      <c r="O23" s="16">
        <v>0</v>
      </c>
      <c r="P23" s="16">
        <v>0</v>
      </c>
      <c r="Q23" s="16">
        <v>0</v>
      </c>
    </row>
    <row r="24" spans="1:17" s="44" customFormat="1" x14ac:dyDescent="0.25">
      <c r="A24" s="107" t="s">
        <v>22</v>
      </c>
      <c r="B24" s="107" t="s">
        <v>7</v>
      </c>
      <c r="C24" s="42"/>
      <c r="D24" s="28">
        <v>41</v>
      </c>
      <c r="E24" s="24">
        <v>16</v>
      </c>
      <c r="F24" s="24">
        <v>3</v>
      </c>
      <c r="G24" s="25">
        <v>77</v>
      </c>
      <c r="H24" s="26">
        <v>13</v>
      </c>
      <c r="I24" s="26">
        <v>17</v>
      </c>
      <c r="J24" s="23">
        <v>11</v>
      </c>
      <c r="K24" s="15">
        <v>0</v>
      </c>
      <c r="L24" s="67">
        <v>3</v>
      </c>
      <c r="M24" s="16">
        <v>9</v>
      </c>
      <c r="N24" s="16">
        <v>1</v>
      </c>
      <c r="O24" s="16">
        <v>0</v>
      </c>
      <c r="P24" s="16">
        <v>0</v>
      </c>
      <c r="Q24" s="16">
        <v>0</v>
      </c>
    </row>
    <row r="25" spans="1:17" s="44" customFormat="1" x14ac:dyDescent="0.25">
      <c r="A25" s="110" t="s">
        <v>23</v>
      </c>
      <c r="B25" s="107" t="s">
        <v>87</v>
      </c>
      <c r="C25" s="42"/>
      <c r="D25" s="28">
        <v>7</v>
      </c>
      <c r="E25" s="24">
        <v>10</v>
      </c>
      <c r="F25" s="24">
        <v>1</v>
      </c>
      <c r="G25" s="25">
        <v>17</v>
      </c>
      <c r="H25" s="43">
        <v>0</v>
      </c>
      <c r="I25" s="27">
        <v>0</v>
      </c>
      <c r="J25" s="23">
        <v>13</v>
      </c>
      <c r="K25" s="15">
        <v>0</v>
      </c>
      <c r="L25" s="67">
        <v>1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</row>
    <row r="26" spans="1:17" s="44" customFormat="1" x14ac:dyDescent="0.25">
      <c r="A26" s="111"/>
      <c r="B26" s="107" t="s">
        <v>88</v>
      </c>
      <c r="C26" s="42"/>
      <c r="D26" s="28">
        <v>11</v>
      </c>
      <c r="E26" s="24">
        <v>8</v>
      </c>
      <c r="F26" s="24">
        <v>1</v>
      </c>
      <c r="G26" s="25">
        <v>14</v>
      </c>
      <c r="H26" s="43">
        <v>0</v>
      </c>
      <c r="I26" s="27">
        <v>0</v>
      </c>
      <c r="J26" s="23">
        <v>13</v>
      </c>
      <c r="K26" s="15">
        <v>0</v>
      </c>
      <c r="L26" s="67">
        <v>1</v>
      </c>
      <c r="M26" s="16">
        <v>4</v>
      </c>
      <c r="N26" s="16">
        <v>0</v>
      </c>
      <c r="O26" s="16">
        <v>0</v>
      </c>
      <c r="P26" s="16">
        <v>0</v>
      </c>
      <c r="Q26" s="16">
        <v>0</v>
      </c>
    </row>
    <row r="27" spans="1:17" s="44" customFormat="1" x14ac:dyDescent="0.25">
      <c r="A27" s="107" t="s">
        <v>24</v>
      </c>
      <c r="B27" s="107" t="s">
        <v>7</v>
      </c>
      <c r="C27" s="42"/>
      <c r="D27" s="28">
        <v>4</v>
      </c>
      <c r="E27" s="24">
        <v>15</v>
      </c>
      <c r="F27" s="24">
        <v>6</v>
      </c>
      <c r="G27" s="25">
        <v>9</v>
      </c>
      <c r="H27" s="43">
        <v>0</v>
      </c>
      <c r="I27" s="27">
        <v>0</v>
      </c>
      <c r="J27" s="23">
        <v>8</v>
      </c>
      <c r="K27" s="15">
        <v>0</v>
      </c>
      <c r="L27" s="67">
        <v>6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</row>
    <row r="28" spans="1:17" s="44" customFormat="1" x14ac:dyDescent="0.25">
      <c r="A28" s="107" t="s">
        <v>25</v>
      </c>
      <c r="B28" s="107" t="s">
        <v>7</v>
      </c>
      <c r="C28" s="42"/>
      <c r="D28" s="28">
        <v>44</v>
      </c>
      <c r="E28" s="24">
        <v>3</v>
      </c>
      <c r="F28" s="24">
        <v>2</v>
      </c>
      <c r="G28" s="25">
        <v>17</v>
      </c>
      <c r="H28" s="26">
        <v>0</v>
      </c>
      <c r="I28" s="26">
        <v>0</v>
      </c>
      <c r="J28" s="23">
        <v>19</v>
      </c>
      <c r="K28" s="15">
        <v>0</v>
      </c>
      <c r="L28" s="67">
        <v>5</v>
      </c>
      <c r="M28" s="16">
        <v>22</v>
      </c>
      <c r="N28" s="16">
        <v>0</v>
      </c>
      <c r="O28" s="16">
        <v>0</v>
      </c>
      <c r="P28" s="16">
        <v>0</v>
      </c>
      <c r="Q28" s="16">
        <v>0</v>
      </c>
    </row>
    <row r="29" spans="1:17" s="44" customFormat="1" x14ac:dyDescent="0.25">
      <c r="A29" s="107" t="s">
        <v>26</v>
      </c>
      <c r="B29" s="107" t="s">
        <v>7</v>
      </c>
      <c r="C29" s="42"/>
      <c r="D29" s="28">
        <v>47</v>
      </c>
      <c r="E29" s="24">
        <v>5</v>
      </c>
      <c r="F29" s="24">
        <v>5</v>
      </c>
      <c r="G29" s="25">
        <v>27</v>
      </c>
      <c r="H29" s="26">
        <v>25</v>
      </c>
      <c r="I29" s="26">
        <v>43</v>
      </c>
      <c r="J29" s="23">
        <v>15</v>
      </c>
      <c r="K29" s="15">
        <v>14</v>
      </c>
      <c r="L29" s="67">
        <v>3</v>
      </c>
      <c r="M29" s="16">
        <v>13</v>
      </c>
      <c r="N29" s="16">
        <v>1</v>
      </c>
      <c r="O29" s="16">
        <v>0</v>
      </c>
      <c r="P29" s="16">
        <v>0</v>
      </c>
      <c r="Q29" s="16">
        <v>0</v>
      </c>
    </row>
    <row r="30" spans="1:17" s="44" customFormat="1" x14ac:dyDescent="0.25">
      <c r="A30" s="107" t="s">
        <v>27</v>
      </c>
      <c r="B30" s="107" t="s">
        <v>7</v>
      </c>
      <c r="C30" s="42"/>
      <c r="D30" s="28">
        <v>41</v>
      </c>
      <c r="E30" s="24">
        <v>9</v>
      </c>
      <c r="F30" s="24">
        <v>0</v>
      </c>
      <c r="G30" s="25">
        <v>27</v>
      </c>
      <c r="H30" s="43">
        <v>0</v>
      </c>
      <c r="I30" s="27">
        <v>0</v>
      </c>
      <c r="J30" s="23">
        <v>16</v>
      </c>
      <c r="K30" s="15">
        <v>0</v>
      </c>
      <c r="L30" s="67">
        <v>1</v>
      </c>
      <c r="M30" s="16">
        <v>17</v>
      </c>
      <c r="N30" s="16">
        <v>0</v>
      </c>
      <c r="O30" s="16">
        <v>0</v>
      </c>
      <c r="P30" s="16">
        <v>0</v>
      </c>
      <c r="Q30" s="16">
        <v>0</v>
      </c>
    </row>
    <row r="31" spans="1:17" s="44" customFormat="1" x14ac:dyDescent="0.25">
      <c r="A31" s="107" t="s">
        <v>58</v>
      </c>
      <c r="B31" s="107"/>
      <c r="C31" s="42"/>
      <c r="D31" s="28">
        <v>7</v>
      </c>
      <c r="E31" s="24">
        <v>0</v>
      </c>
      <c r="F31" s="24">
        <v>0</v>
      </c>
      <c r="G31" s="25">
        <v>0</v>
      </c>
      <c r="H31" s="26">
        <v>0</v>
      </c>
      <c r="I31" s="26">
        <v>0</v>
      </c>
      <c r="J31" s="23">
        <v>0</v>
      </c>
      <c r="K31" s="15">
        <v>0</v>
      </c>
      <c r="L31" s="67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</row>
    <row r="32" spans="1:17" s="44" customFormat="1" x14ac:dyDescent="0.25">
      <c r="A32" s="107" t="s">
        <v>28</v>
      </c>
      <c r="B32" s="107" t="s">
        <v>7</v>
      </c>
      <c r="C32" s="42"/>
      <c r="D32" s="28">
        <v>35</v>
      </c>
      <c r="E32" s="24">
        <v>15</v>
      </c>
      <c r="F32" s="24">
        <v>0</v>
      </c>
      <c r="G32" s="25">
        <v>43</v>
      </c>
      <c r="H32" s="26">
        <v>0</v>
      </c>
      <c r="I32" s="26">
        <v>0</v>
      </c>
      <c r="J32" s="23">
        <v>12</v>
      </c>
      <c r="K32" s="15">
        <v>0</v>
      </c>
      <c r="L32" s="67">
        <v>2</v>
      </c>
      <c r="M32" s="16">
        <v>15</v>
      </c>
      <c r="N32" s="16">
        <v>0</v>
      </c>
      <c r="O32" s="16">
        <v>0</v>
      </c>
      <c r="P32" s="16">
        <v>0</v>
      </c>
      <c r="Q32" s="16">
        <v>0</v>
      </c>
    </row>
    <row r="33" spans="1:17" s="44" customFormat="1" x14ac:dyDescent="0.25">
      <c r="A33" s="156" t="s">
        <v>29</v>
      </c>
      <c r="B33" s="107" t="s">
        <v>89</v>
      </c>
      <c r="C33" s="42"/>
      <c r="D33" s="28">
        <v>1</v>
      </c>
      <c r="E33" s="24">
        <v>5</v>
      </c>
      <c r="F33" s="24">
        <v>0</v>
      </c>
      <c r="G33" s="25">
        <v>2</v>
      </c>
      <c r="H33" s="26">
        <v>0</v>
      </c>
      <c r="I33" s="26">
        <v>0</v>
      </c>
      <c r="J33" s="23">
        <v>1</v>
      </c>
      <c r="K33" s="15">
        <v>0</v>
      </c>
      <c r="L33" s="67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</row>
    <row r="34" spans="1:17" s="44" customFormat="1" x14ac:dyDescent="0.25">
      <c r="A34" s="157"/>
      <c r="B34" s="107" t="s">
        <v>90</v>
      </c>
      <c r="C34" s="42"/>
      <c r="D34" s="28">
        <v>29</v>
      </c>
      <c r="E34" s="24">
        <v>12</v>
      </c>
      <c r="F34" s="24">
        <v>3</v>
      </c>
      <c r="G34" s="25">
        <v>31</v>
      </c>
      <c r="H34" s="26">
        <v>0</v>
      </c>
      <c r="I34" s="26">
        <v>0</v>
      </c>
      <c r="J34" s="23">
        <v>6</v>
      </c>
      <c r="K34" s="23">
        <v>0</v>
      </c>
      <c r="L34" s="67">
        <v>1</v>
      </c>
      <c r="M34" s="16">
        <v>11</v>
      </c>
      <c r="N34" s="16">
        <v>0</v>
      </c>
      <c r="O34" s="16">
        <v>0</v>
      </c>
      <c r="P34" s="16">
        <v>0</v>
      </c>
      <c r="Q34" s="16">
        <v>1</v>
      </c>
    </row>
    <row r="35" spans="1:17" s="44" customFormat="1" x14ac:dyDescent="0.25">
      <c r="A35" s="107" t="s">
        <v>31</v>
      </c>
      <c r="B35" s="107" t="s">
        <v>7</v>
      </c>
      <c r="C35" s="42"/>
      <c r="D35" s="28">
        <f>39+70</f>
        <v>109</v>
      </c>
      <c r="E35" s="24">
        <v>33</v>
      </c>
      <c r="F35" s="24">
        <v>3</v>
      </c>
      <c r="G35" s="25">
        <v>105</v>
      </c>
      <c r="H35" s="26">
        <v>14</v>
      </c>
      <c r="I35" s="26">
        <v>37</v>
      </c>
      <c r="J35" s="23">
        <v>42</v>
      </c>
      <c r="K35" s="23">
        <v>18</v>
      </c>
      <c r="L35" s="67">
        <v>10</v>
      </c>
      <c r="M35" s="16">
        <v>1</v>
      </c>
      <c r="N35" s="16">
        <v>0</v>
      </c>
      <c r="O35" s="16">
        <v>0</v>
      </c>
      <c r="P35" s="16">
        <v>0</v>
      </c>
      <c r="Q35" s="16">
        <v>0</v>
      </c>
    </row>
    <row r="36" spans="1:17" s="44" customFormat="1" x14ac:dyDescent="0.25">
      <c r="A36" s="107" t="s">
        <v>32</v>
      </c>
      <c r="B36" s="107" t="s">
        <v>7</v>
      </c>
      <c r="C36" s="42"/>
      <c r="D36" s="28">
        <v>20</v>
      </c>
      <c r="E36" s="24">
        <v>16</v>
      </c>
      <c r="F36" s="24">
        <v>0</v>
      </c>
      <c r="G36" s="25">
        <v>47</v>
      </c>
      <c r="H36" s="26">
        <v>18</v>
      </c>
      <c r="I36" s="26">
        <v>55</v>
      </c>
      <c r="J36" s="23">
        <v>19</v>
      </c>
      <c r="K36" s="15">
        <v>8</v>
      </c>
      <c r="L36" s="67">
        <v>0</v>
      </c>
      <c r="M36" s="16">
        <v>0</v>
      </c>
      <c r="N36" s="16">
        <v>0</v>
      </c>
      <c r="O36" s="16">
        <v>1</v>
      </c>
      <c r="P36" s="16">
        <v>0</v>
      </c>
      <c r="Q36" s="16">
        <v>0</v>
      </c>
    </row>
    <row r="37" spans="1:17" s="44" customFormat="1" x14ac:dyDescent="0.25">
      <c r="A37" s="107" t="s">
        <v>33</v>
      </c>
      <c r="B37" s="107" t="s">
        <v>7</v>
      </c>
      <c r="C37" s="42"/>
      <c r="D37" s="28">
        <v>54</v>
      </c>
      <c r="E37" s="24">
        <v>15</v>
      </c>
      <c r="F37" s="24">
        <v>8</v>
      </c>
      <c r="G37" s="25">
        <v>94</v>
      </c>
      <c r="H37" s="26">
        <v>0</v>
      </c>
      <c r="I37" s="26">
        <v>0</v>
      </c>
      <c r="J37" s="23">
        <v>22</v>
      </c>
      <c r="K37" s="15">
        <v>0</v>
      </c>
      <c r="L37" s="67">
        <v>5</v>
      </c>
      <c r="M37" s="16">
        <v>4</v>
      </c>
      <c r="N37" s="16">
        <v>0</v>
      </c>
      <c r="O37" s="16">
        <v>0</v>
      </c>
      <c r="P37" s="16">
        <v>0</v>
      </c>
      <c r="Q37" s="16">
        <v>0</v>
      </c>
    </row>
    <row r="38" spans="1:17" s="44" customFormat="1" x14ac:dyDescent="0.25">
      <c r="A38" s="107" t="s">
        <v>34</v>
      </c>
      <c r="B38" s="107" t="s">
        <v>7</v>
      </c>
      <c r="C38" s="42"/>
      <c r="D38" s="28">
        <v>31</v>
      </c>
      <c r="E38" s="24">
        <v>11</v>
      </c>
      <c r="F38" s="24">
        <v>3</v>
      </c>
      <c r="G38" s="25">
        <v>45</v>
      </c>
      <c r="H38" s="26">
        <v>0</v>
      </c>
      <c r="I38" s="26">
        <v>0</v>
      </c>
      <c r="J38" s="23">
        <v>17</v>
      </c>
      <c r="K38" s="23">
        <v>0</v>
      </c>
      <c r="L38" s="67">
        <v>1</v>
      </c>
      <c r="M38" s="16">
        <v>11</v>
      </c>
      <c r="N38" s="16">
        <v>0</v>
      </c>
      <c r="O38" s="16">
        <v>0</v>
      </c>
      <c r="P38" s="16">
        <v>0</v>
      </c>
      <c r="Q38" s="16">
        <v>0</v>
      </c>
    </row>
    <row r="39" spans="1:17" s="44" customFormat="1" x14ac:dyDescent="0.25">
      <c r="A39" s="107" t="s">
        <v>35</v>
      </c>
      <c r="B39" s="107" t="s">
        <v>7</v>
      </c>
      <c r="C39" s="42"/>
      <c r="D39" s="28">
        <v>41</v>
      </c>
      <c r="E39" s="24">
        <v>19</v>
      </c>
      <c r="F39" s="24">
        <v>9</v>
      </c>
      <c r="G39" s="25">
        <v>78</v>
      </c>
      <c r="H39" s="26">
        <v>0</v>
      </c>
      <c r="I39" s="26">
        <v>0</v>
      </c>
      <c r="J39" s="23">
        <v>19</v>
      </c>
      <c r="K39" s="23">
        <v>0</v>
      </c>
      <c r="L39" s="67">
        <v>3</v>
      </c>
      <c r="M39" s="16">
        <v>14</v>
      </c>
      <c r="N39" s="16">
        <v>0</v>
      </c>
      <c r="O39" s="16">
        <v>0</v>
      </c>
      <c r="P39" s="16">
        <v>0</v>
      </c>
      <c r="Q39" s="16">
        <v>0</v>
      </c>
    </row>
    <row r="40" spans="1:17" s="44" customFormat="1" x14ac:dyDescent="0.25">
      <c r="A40" s="107" t="s">
        <v>36</v>
      </c>
      <c r="B40" s="107" t="s">
        <v>7</v>
      </c>
      <c r="C40" s="42"/>
      <c r="D40" s="28">
        <v>33</v>
      </c>
      <c r="E40" s="24">
        <v>10</v>
      </c>
      <c r="F40" s="24">
        <v>2</v>
      </c>
      <c r="G40" s="25">
        <v>20</v>
      </c>
      <c r="H40" s="26">
        <v>55</v>
      </c>
      <c r="I40" s="26">
        <v>103</v>
      </c>
      <c r="J40" s="23">
        <v>10</v>
      </c>
      <c r="K40" s="23">
        <v>7</v>
      </c>
      <c r="L40" s="67">
        <v>2</v>
      </c>
      <c r="M40" s="16">
        <v>9</v>
      </c>
      <c r="N40" s="16">
        <v>0</v>
      </c>
      <c r="O40" s="16">
        <v>0</v>
      </c>
      <c r="P40" s="16">
        <v>0</v>
      </c>
      <c r="Q40" s="16">
        <v>0</v>
      </c>
    </row>
    <row r="41" spans="1:17" s="44" customFormat="1" x14ac:dyDescent="0.25">
      <c r="A41" s="107" t="s">
        <v>37</v>
      </c>
      <c r="B41" s="107" t="s">
        <v>7</v>
      </c>
      <c r="C41" s="42"/>
      <c r="D41" s="28">
        <v>52</v>
      </c>
      <c r="E41" s="24">
        <v>9</v>
      </c>
      <c r="F41" s="24">
        <v>4</v>
      </c>
      <c r="G41" s="25">
        <v>38</v>
      </c>
      <c r="H41" s="26">
        <v>0</v>
      </c>
      <c r="I41" s="26">
        <v>0</v>
      </c>
      <c r="J41" s="23">
        <v>16</v>
      </c>
      <c r="K41" s="23">
        <v>14</v>
      </c>
      <c r="L41" s="67">
        <v>1</v>
      </c>
      <c r="M41" s="16">
        <v>14</v>
      </c>
      <c r="N41" s="16">
        <v>0</v>
      </c>
      <c r="O41" s="16">
        <v>0</v>
      </c>
      <c r="P41" s="16">
        <v>0</v>
      </c>
      <c r="Q41" s="16">
        <v>0</v>
      </c>
    </row>
    <row r="42" spans="1:17" x14ac:dyDescent="0.25">
      <c r="A42" s="17" t="s">
        <v>38</v>
      </c>
      <c r="B42" s="18"/>
      <c r="C42" s="18"/>
      <c r="D42" s="30">
        <f>SUM(D5:D41)</f>
        <v>1390</v>
      </c>
      <c r="E42" s="19"/>
      <c r="F42" s="19">
        <f>SUM(F5:F41)</f>
        <v>106</v>
      </c>
      <c r="G42" s="19">
        <f>SUM(G5:G41)</f>
        <v>1458</v>
      </c>
      <c r="H42" s="31"/>
      <c r="I42" s="31">
        <f t="shared" ref="I42:O42" si="0">SUM(I5:I41)</f>
        <v>748</v>
      </c>
      <c r="J42" s="20">
        <f>SUM(J5:J41)</f>
        <v>522</v>
      </c>
      <c r="K42" s="20">
        <f t="shared" si="0"/>
        <v>253</v>
      </c>
      <c r="L42" s="21">
        <f t="shared" si="0"/>
        <v>94</v>
      </c>
      <c r="M42" s="22">
        <f t="shared" si="0"/>
        <v>401</v>
      </c>
      <c r="N42" s="22">
        <f>SUM(N5:N41)</f>
        <v>6</v>
      </c>
      <c r="O42" s="22">
        <f t="shared" si="0"/>
        <v>9</v>
      </c>
      <c r="P42" s="22">
        <v>0</v>
      </c>
      <c r="Q42" s="22">
        <f>SUM(Q5:Q41)</f>
        <v>3</v>
      </c>
    </row>
    <row r="43" spans="1:17" x14ac:dyDescent="0.25">
      <c r="G43" s="33"/>
    </row>
  </sheetData>
  <mergeCells count="7">
    <mergeCell ref="A33:A34"/>
    <mergeCell ref="I1:Q1"/>
    <mergeCell ref="E3:G3"/>
    <mergeCell ref="H3:I3"/>
    <mergeCell ref="J3:L3"/>
    <mergeCell ref="M3:Q3"/>
    <mergeCell ref="A5:A6"/>
  </mergeCells>
  <pageMargins left="0.23622047244094491" right="0.23622047244094491" top="0.15748031496062992" bottom="0.19685039370078741" header="0.11811023622047245" footer="0.11811023622047245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="90" zoomScaleNormal="100" zoomScaleSheetLayoutView="90" workbookViewId="0">
      <selection activeCell="A12" sqref="A12"/>
    </sheetView>
  </sheetViews>
  <sheetFormatPr defaultColWidth="22.7109375" defaultRowHeight="12.75" x14ac:dyDescent="0.2"/>
  <cols>
    <col min="1" max="1" width="21.140625" style="82" customWidth="1"/>
    <col min="2" max="2" width="16.5703125" style="82" bestFit="1" customWidth="1"/>
    <col min="3" max="8" width="13.7109375" style="82" customWidth="1"/>
    <col min="9" max="9" width="12.140625" style="82" customWidth="1"/>
    <col min="10" max="14" width="13.7109375" style="82" customWidth="1"/>
    <col min="15" max="16384" width="22.7109375" style="82"/>
  </cols>
  <sheetData>
    <row r="1" spans="1:9" x14ac:dyDescent="0.2">
      <c r="A1" s="179" t="s">
        <v>43</v>
      </c>
      <c r="B1" s="180"/>
      <c r="C1" s="80"/>
      <c r="D1" s="80"/>
      <c r="E1" s="80"/>
      <c r="F1" s="80"/>
      <c r="G1" s="80"/>
      <c r="H1" s="80"/>
      <c r="I1" s="81"/>
    </row>
    <row r="2" spans="1:9" x14ac:dyDescent="0.2">
      <c r="A2" s="145"/>
      <c r="B2" s="119"/>
      <c r="C2" s="146"/>
      <c r="D2" s="146"/>
      <c r="E2" s="146"/>
      <c r="F2" s="146"/>
      <c r="G2" s="146"/>
      <c r="H2" s="146"/>
      <c r="I2" s="147"/>
    </row>
    <row r="3" spans="1:9" x14ac:dyDescent="0.2">
      <c r="A3" s="74" t="s">
        <v>1</v>
      </c>
      <c r="B3" s="85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85">
        <v>42522</v>
      </c>
      <c r="I3" s="85" t="s">
        <v>63</v>
      </c>
    </row>
    <row r="4" spans="1:9" x14ac:dyDescent="0.2">
      <c r="A4" s="175" t="s">
        <v>4</v>
      </c>
      <c r="B4" s="108" t="s">
        <v>85</v>
      </c>
      <c r="C4" s="63">
        <v>8</v>
      </c>
      <c r="D4" s="63">
        <v>12</v>
      </c>
      <c r="E4" s="63">
        <v>9</v>
      </c>
      <c r="F4" s="63">
        <v>11</v>
      </c>
      <c r="G4" s="63">
        <v>12</v>
      </c>
      <c r="H4" s="63">
        <v>5</v>
      </c>
      <c r="I4" s="63">
        <f>SUM(C4:H4)</f>
        <v>57</v>
      </c>
    </row>
    <row r="5" spans="1:9" x14ac:dyDescent="0.2">
      <c r="A5" s="176"/>
      <c r="B5" s="108" t="s">
        <v>86</v>
      </c>
      <c r="C5" s="63">
        <v>0</v>
      </c>
      <c r="D5" s="63">
        <v>0</v>
      </c>
      <c r="E5" s="63">
        <v>0</v>
      </c>
      <c r="F5" s="63">
        <v>1</v>
      </c>
      <c r="G5" s="63">
        <v>0</v>
      </c>
      <c r="H5" s="63">
        <v>1</v>
      </c>
      <c r="I5" s="63">
        <f t="shared" ref="I5:I41" si="0">SUM(C5:H5)</f>
        <v>2</v>
      </c>
    </row>
    <row r="6" spans="1:9" x14ac:dyDescent="0.2">
      <c r="A6" s="77" t="s">
        <v>6</v>
      </c>
      <c r="B6" s="77" t="s">
        <v>7</v>
      </c>
      <c r="C6" s="63">
        <v>1</v>
      </c>
      <c r="D6" s="63">
        <v>0</v>
      </c>
      <c r="E6" s="63">
        <v>2</v>
      </c>
      <c r="F6" s="63">
        <v>0</v>
      </c>
      <c r="G6" s="63">
        <v>0</v>
      </c>
      <c r="H6" s="63">
        <v>0</v>
      </c>
      <c r="I6" s="63">
        <f t="shared" si="0"/>
        <v>3</v>
      </c>
    </row>
    <row r="7" spans="1:9" x14ac:dyDescent="0.2">
      <c r="A7" s="77" t="s">
        <v>8</v>
      </c>
      <c r="B7" s="77" t="s">
        <v>7</v>
      </c>
      <c r="C7" s="63">
        <v>8</v>
      </c>
      <c r="D7" s="63">
        <v>8</v>
      </c>
      <c r="E7" s="63">
        <v>1</v>
      </c>
      <c r="F7" s="63">
        <v>9</v>
      </c>
      <c r="G7" s="63">
        <v>4</v>
      </c>
      <c r="H7" s="63">
        <v>5</v>
      </c>
      <c r="I7" s="63">
        <f t="shared" si="0"/>
        <v>35</v>
      </c>
    </row>
    <row r="8" spans="1:9" x14ac:dyDescent="0.2">
      <c r="A8" s="77" t="s">
        <v>9</v>
      </c>
      <c r="B8" s="77" t="s">
        <v>7</v>
      </c>
      <c r="C8" s="63">
        <v>0</v>
      </c>
      <c r="D8" s="63">
        <v>3</v>
      </c>
      <c r="E8" s="63">
        <v>7</v>
      </c>
      <c r="F8" s="63">
        <v>5</v>
      </c>
      <c r="G8" s="63">
        <v>5</v>
      </c>
      <c r="H8" s="63">
        <v>7</v>
      </c>
      <c r="I8" s="63">
        <f t="shared" si="0"/>
        <v>27</v>
      </c>
    </row>
    <row r="9" spans="1:9" x14ac:dyDescent="0.2">
      <c r="A9" s="77" t="s">
        <v>10</v>
      </c>
      <c r="B9" s="77" t="s">
        <v>7</v>
      </c>
      <c r="C9" s="63">
        <v>6</v>
      </c>
      <c r="D9" s="63">
        <v>6</v>
      </c>
      <c r="E9" s="63">
        <v>4</v>
      </c>
      <c r="F9" s="63">
        <v>3</v>
      </c>
      <c r="G9" s="63">
        <v>5</v>
      </c>
      <c r="H9" s="63">
        <v>8</v>
      </c>
      <c r="I9" s="63">
        <f t="shared" si="0"/>
        <v>32</v>
      </c>
    </row>
    <row r="10" spans="1:9" x14ac:dyDescent="0.2">
      <c r="A10" s="77" t="s">
        <v>11</v>
      </c>
      <c r="B10" s="77" t="s">
        <v>7</v>
      </c>
      <c r="C10" s="63">
        <v>1</v>
      </c>
      <c r="D10" s="63">
        <v>2</v>
      </c>
      <c r="E10" s="63">
        <v>5</v>
      </c>
      <c r="F10" s="63">
        <v>16</v>
      </c>
      <c r="G10" s="63">
        <v>6</v>
      </c>
      <c r="H10" s="63">
        <v>9</v>
      </c>
      <c r="I10" s="63">
        <f t="shared" si="0"/>
        <v>39</v>
      </c>
    </row>
    <row r="11" spans="1:9" x14ac:dyDescent="0.2">
      <c r="A11" s="77" t="s">
        <v>12</v>
      </c>
      <c r="B11" s="77" t="s">
        <v>7</v>
      </c>
      <c r="C11" s="63">
        <v>20</v>
      </c>
      <c r="D11" s="63">
        <v>22</v>
      </c>
      <c r="E11" s="63">
        <v>26</v>
      </c>
      <c r="F11" s="63">
        <v>26</v>
      </c>
      <c r="G11" s="63">
        <v>33</v>
      </c>
      <c r="H11" s="63">
        <v>36</v>
      </c>
      <c r="I11" s="63">
        <f t="shared" si="0"/>
        <v>163</v>
      </c>
    </row>
    <row r="12" spans="1:9" x14ac:dyDescent="0.2">
      <c r="A12" s="77" t="s">
        <v>61</v>
      </c>
      <c r="B12" s="77" t="s">
        <v>7</v>
      </c>
      <c r="C12" s="63">
        <v>160</v>
      </c>
      <c r="D12" s="63">
        <v>152</v>
      </c>
      <c r="E12" s="63">
        <v>132</v>
      </c>
      <c r="F12" s="63">
        <v>128</v>
      </c>
      <c r="G12" s="63">
        <v>117</v>
      </c>
      <c r="H12" s="63">
        <v>109</v>
      </c>
      <c r="I12" s="63">
        <f t="shared" si="0"/>
        <v>798</v>
      </c>
    </row>
    <row r="13" spans="1:9" x14ac:dyDescent="0.2">
      <c r="A13" s="77" t="s">
        <v>14</v>
      </c>
      <c r="B13" s="77" t="s">
        <v>7</v>
      </c>
      <c r="C13" s="63">
        <v>2</v>
      </c>
      <c r="D13" s="63">
        <v>3</v>
      </c>
      <c r="E13" s="63">
        <v>2</v>
      </c>
      <c r="F13" s="63">
        <v>0</v>
      </c>
      <c r="G13" s="63">
        <v>1</v>
      </c>
      <c r="H13" s="63">
        <v>1</v>
      </c>
      <c r="I13" s="63">
        <f t="shared" si="0"/>
        <v>9</v>
      </c>
    </row>
    <row r="14" spans="1:9" x14ac:dyDescent="0.2">
      <c r="A14" s="77" t="s">
        <v>15</v>
      </c>
      <c r="B14" s="77" t="s">
        <v>7</v>
      </c>
      <c r="C14" s="63">
        <v>21</v>
      </c>
      <c r="D14" s="63">
        <v>12</v>
      </c>
      <c r="E14" s="63">
        <v>15</v>
      </c>
      <c r="F14" s="63">
        <v>12</v>
      </c>
      <c r="G14" s="63">
        <v>19</v>
      </c>
      <c r="H14" s="63">
        <v>13</v>
      </c>
      <c r="I14" s="63">
        <f t="shared" si="0"/>
        <v>92</v>
      </c>
    </row>
    <row r="15" spans="1:9" x14ac:dyDescent="0.2">
      <c r="A15" s="77" t="s">
        <v>16</v>
      </c>
      <c r="B15" s="77" t="s">
        <v>7</v>
      </c>
      <c r="C15" s="63">
        <v>0</v>
      </c>
      <c r="D15" s="63">
        <v>3</v>
      </c>
      <c r="E15" s="63">
        <v>1</v>
      </c>
      <c r="F15" s="63">
        <v>1</v>
      </c>
      <c r="G15" s="63">
        <v>3</v>
      </c>
      <c r="H15" s="63">
        <v>0</v>
      </c>
      <c r="I15" s="63">
        <f t="shared" si="0"/>
        <v>8</v>
      </c>
    </row>
    <row r="16" spans="1:9" x14ac:dyDescent="0.2">
      <c r="A16" s="77" t="s">
        <v>17</v>
      </c>
      <c r="B16" s="77"/>
      <c r="C16" s="63">
        <v>18</v>
      </c>
      <c r="D16" s="63">
        <v>15</v>
      </c>
      <c r="E16" s="63">
        <v>18</v>
      </c>
      <c r="F16" s="63">
        <v>21</v>
      </c>
      <c r="G16" s="63">
        <v>15</v>
      </c>
      <c r="H16" s="63">
        <v>12</v>
      </c>
      <c r="I16" s="63">
        <f t="shared" si="0"/>
        <v>99</v>
      </c>
    </row>
    <row r="17" spans="1:9" x14ac:dyDescent="0.2">
      <c r="A17" s="77" t="s">
        <v>18</v>
      </c>
      <c r="B17" s="77"/>
      <c r="C17" s="63">
        <v>4</v>
      </c>
      <c r="D17" s="63">
        <v>5</v>
      </c>
      <c r="E17" s="63">
        <v>3</v>
      </c>
      <c r="F17" s="63">
        <v>2</v>
      </c>
      <c r="G17" s="63">
        <v>0</v>
      </c>
      <c r="H17" s="63">
        <v>2</v>
      </c>
      <c r="I17" s="63">
        <f t="shared" si="0"/>
        <v>16</v>
      </c>
    </row>
    <row r="18" spans="1:9" x14ac:dyDescent="0.2">
      <c r="A18" s="77" t="s">
        <v>77</v>
      </c>
      <c r="B18" s="77" t="s">
        <v>7</v>
      </c>
      <c r="C18" s="63">
        <v>3</v>
      </c>
      <c r="D18" s="63">
        <v>2</v>
      </c>
      <c r="E18" s="63">
        <v>1</v>
      </c>
      <c r="F18" s="63">
        <v>5</v>
      </c>
      <c r="G18" s="63">
        <v>6</v>
      </c>
      <c r="H18" s="63">
        <v>3</v>
      </c>
      <c r="I18" s="63">
        <f t="shared" si="0"/>
        <v>20</v>
      </c>
    </row>
    <row r="19" spans="1:9" x14ac:dyDescent="0.2">
      <c r="A19" s="175" t="s">
        <v>19</v>
      </c>
      <c r="B19" s="108" t="s">
        <v>60</v>
      </c>
      <c r="C19" s="63">
        <v>0</v>
      </c>
      <c r="D19" s="63">
        <v>0</v>
      </c>
      <c r="E19" s="63">
        <v>0</v>
      </c>
      <c r="F19" s="63">
        <v>0</v>
      </c>
      <c r="G19" s="63">
        <v>2</v>
      </c>
      <c r="H19" s="63">
        <v>2</v>
      </c>
      <c r="I19" s="63">
        <f t="shared" si="0"/>
        <v>4</v>
      </c>
    </row>
    <row r="20" spans="1:9" x14ac:dyDescent="0.2">
      <c r="A20" s="176"/>
      <c r="B20" s="108" t="s">
        <v>59</v>
      </c>
      <c r="C20" s="63">
        <v>23</v>
      </c>
      <c r="D20" s="63">
        <v>11</v>
      </c>
      <c r="E20" s="63">
        <v>14</v>
      </c>
      <c r="F20" s="63">
        <v>14</v>
      </c>
      <c r="G20" s="63">
        <v>18</v>
      </c>
      <c r="H20" s="63">
        <v>20</v>
      </c>
      <c r="I20" s="63">
        <f t="shared" si="0"/>
        <v>100</v>
      </c>
    </row>
    <row r="21" spans="1:9" x14ac:dyDescent="0.2">
      <c r="A21" s="77" t="s">
        <v>20</v>
      </c>
      <c r="B21" s="77" t="s">
        <v>7</v>
      </c>
      <c r="C21" s="63">
        <v>15</v>
      </c>
      <c r="D21" s="63">
        <v>14</v>
      </c>
      <c r="E21" s="63">
        <v>20</v>
      </c>
      <c r="F21" s="63">
        <v>24</v>
      </c>
      <c r="G21" s="63">
        <v>11</v>
      </c>
      <c r="H21" s="63">
        <v>0</v>
      </c>
      <c r="I21" s="63">
        <f t="shared" si="0"/>
        <v>84</v>
      </c>
    </row>
    <row r="22" spans="1:9" x14ac:dyDescent="0.2">
      <c r="A22" s="77" t="s">
        <v>21</v>
      </c>
      <c r="B22" s="77" t="s">
        <v>7</v>
      </c>
      <c r="C22" s="63">
        <v>25</v>
      </c>
      <c r="D22" s="63">
        <v>23</v>
      </c>
      <c r="E22" s="63">
        <v>31</v>
      </c>
      <c r="F22" s="63">
        <v>33</v>
      </c>
      <c r="G22" s="63">
        <v>28</v>
      </c>
      <c r="H22" s="63">
        <v>24</v>
      </c>
      <c r="I22" s="63">
        <f t="shared" si="0"/>
        <v>164</v>
      </c>
    </row>
    <row r="23" spans="1:9" x14ac:dyDescent="0.2">
      <c r="A23" s="77" t="s">
        <v>22</v>
      </c>
      <c r="B23" s="77" t="s">
        <v>7</v>
      </c>
      <c r="C23" s="63">
        <v>8</v>
      </c>
      <c r="D23" s="63">
        <v>7</v>
      </c>
      <c r="E23" s="63">
        <v>12</v>
      </c>
      <c r="F23" s="63">
        <v>10</v>
      </c>
      <c r="G23" s="63">
        <v>18</v>
      </c>
      <c r="H23" s="63">
        <v>9</v>
      </c>
      <c r="I23" s="63">
        <f t="shared" si="0"/>
        <v>64</v>
      </c>
    </row>
    <row r="24" spans="1:9" x14ac:dyDescent="0.2">
      <c r="A24" s="175" t="s">
        <v>23</v>
      </c>
      <c r="B24" s="108" t="s">
        <v>87</v>
      </c>
      <c r="C24" s="63">
        <v>0</v>
      </c>
      <c r="D24" s="63">
        <v>0</v>
      </c>
      <c r="E24" s="63">
        <v>1</v>
      </c>
      <c r="F24" s="63">
        <v>0</v>
      </c>
      <c r="G24" s="63">
        <v>0</v>
      </c>
      <c r="H24" s="63">
        <v>0</v>
      </c>
      <c r="I24" s="63">
        <f t="shared" si="0"/>
        <v>1</v>
      </c>
    </row>
    <row r="25" spans="1:9" x14ac:dyDescent="0.2">
      <c r="A25" s="176"/>
      <c r="B25" s="108" t="s">
        <v>88</v>
      </c>
      <c r="C25" s="63">
        <v>2</v>
      </c>
      <c r="D25" s="63">
        <v>1</v>
      </c>
      <c r="E25" s="63">
        <v>0</v>
      </c>
      <c r="F25" s="63">
        <v>0</v>
      </c>
      <c r="G25" s="63">
        <v>2</v>
      </c>
      <c r="H25" s="63">
        <v>4</v>
      </c>
      <c r="I25" s="63">
        <f t="shared" si="0"/>
        <v>9</v>
      </c>
    </row>
    <row r="26" spans="1:9" x14ac:dyDescent="0.2">
      <c r="A26" s="77" t="s">
        <v>24</v>
      </c>
      <c r="B26" s="77" t="s">
        <v>7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f t="shared" si="0"/>
        <v>0</v>
      </c>
    </row>
    <row r="27" spans="1:9" x14ac:dyDescent="0.2">
      <c r="A27" s="77" t="s">
        <v>25</v>
      </c>
      <c r="B27" s="77" t="s">
        <v>7</v>
      </c>
      <c r="C27" s="63">
        <v>27</v>
      </c>
      <c r="D27" s="63">
        <v>24</v>
      </c>
      <c r="E27" s="63">
        <v>29</v>
      </c>
      <c r="F27" s="63">
        <v>30</v>
      </c>
      <c r="G27" s="63">
        <v>30</v>
      </c>
      <c r="H27" s="63">
        <v>22</v>
      </c>
      <c r="I27" s="63">
        <f t="shared" si="0"/>
        <v>162</v>
      </c>
    </row>
    <row r="28" spans="1:9" x14ac:dyDescent="0.2">
      <c r="A28" s="77" t="s">
        <v>26</v>
      </c>
      <c r="B28" s="77"/>
      <c r="C28" s="63">
        <v>17</v>
      </c>
      <c r="D28" s="63">
        <v>17</v>
      </c>
      <c r="E28" s="63">
        <v>11</v>
      </c>
      <c r="F28" s="63">
        <v>20</v>
      </c>
      <c r="G28" s="63">
        <v>18</v>
      </c>
      <c r="H28" s="63">
        <v>13</v>
      </c>
      <c r="I28" s="63">
        <f t="shared" si="0"/>
        <v>96</v>
      </c>
    </row>
    <row r="29" spans="1:9" x14ac:dyDescent="0.2">
      <c r="A29" s="77" t="s">
        <v>27</v>
      </c>
      <c r="B29" s="77" t="s">
        <v>7</v>
      </c>
      <c r="C29" s="63">
        <v>11</v>
      </c>
      <c r="D29" s="63">
        <v>14</v>
      </c>
      <c r="E29" s="63">
        <v>7</v>
      </c>
      <c r="F29" s="63">
        <v>16</v>
      </c>
      <c r="G29" s="63">
        <v>10</v>
      </c>
      <c r="H29" s="63">
        <v>17</v>
      </c>
      <c r="I29" s="63">
        <f t="shared" si="0"/>
        <v>75</v>
      </c>
    </row>
    <row r="30" spans="1:9" x14ac:dyDescent="0.2">
      <c r="A30" s="77" t="s">
        <v>57</v>
      </c>
      <c r="B30" s="77" t="s">
        <v>7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f t="shared" si="0"/>
        <v>0</v>
      </c>
    </row>
    <row r="31" spans="1:9" x14ac:dyDescent="0.2">
      <c r="A31" s="77" t="s">
        <v>28</v>
      </c>
      <c r="B31" s="77" t="s">
        <v>7</v>
      </c>
      <c r="C31" s="63">
        <v>15</v>
      </c>
      <c r="D31" s="63">
        <v>15</v>
      </c>
      <c r="E31" s="63">
        <v>17</v>
      </c>
      <c r="F31" s="63">
        <v>14</v>
      </c>
      <c r="G31" s="63">
        <v>17</v>
      </c>
      <c r="H31" s="63">
        <v>15</v>
      </c>
      <c r="I31" s="63">
        <f t="shared" si="0"/>
        <v>93</v>
      </c>
    </row>
    <row r="32" spans="1:9" x14ac:dyDescent="0.2">
      <c r="A32" s="175" t="s">
        <v>29</v>
      </c>
      <c r="B32" s="99" t="s">
        <v>30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f t="shared" si="0"/>
        <v>0</v>
      </c>
    </row>
    <row r="33" spans="1:9" x14ac:dyDescent="0.2">
      <c r="A33" s="176"/>
      <c r="B33" s="99" t="s">
        <v>29</v>
      </c>
      <c r="C33" s="63">
        <v>6</v>
      </c>
      <c r="D33" s="63">
        <v>7</v>
      </c>
      <c r="E33" s="63">
        <v>10</v>
      </c>
      <c r="F33" s="63">
        <v>4</v>
      </c>
      <c r="G33" s="63">
        <v>8</v>
      </c>
      <c r="H33" s="63">
        <v>11</v>
      </c>
      <c r="I33" s="63">
        <f t="shared" si="0"/>
        <v>46</v>
      </c>
    </row>
    <row r="34" spans="1:9" x14ac:dyDescent="0.2">
      <c r="A34" s="77" t="s">
        <v>31</v>
      </c>
      <c r="B34" s="77" t="s">
        <v>7</v>
      </c>
      <c r="C34" s="63">
        <v>3</v>
      </c>
      <c r="D34" s="63">
        <v>0</v>
      </c>
      <c r="E34" s="63">
        <v>0</v>
      </c>
      <c r="F34" s="63">
        <v>3</v>
      </c>
      <c r="G34" s="63">
        <v>4</v>
      </c>
      <c r="H34" s="63">
        <v>1</v>
      </c>
      <c r="I34" s="63">
        <f t="shared" si="0"/>
        <v>11</v>
      </c>
    </row>
    <row r="35" spans="1:9" x14ac:dyDescent="0.2">
      <c r="A35" s="77" t="s">
        <v>32</v>
      </c>
      <c r="B35" s="77" t="s">
        <v>7</v>
      </c>
      <c r="C35" s="63">
        <v>1</v>
      </c>
      <c r="D35" s="63">
        <v>0</v>
      </c>
      <c r="E35" s="63">
        <v>4</v>
      </c>
      <c r="F35" s="63">
        <v>1</v>
      </c>
      <c r="G35" s="63">
        <v>1</v>
      </c>
      <c r="H35" s="63">
        <v>0</v>
      </c>
      <c r="I35" s="63">
        <f t="shared" si="0"/>
        <v>7</v>
      </c>
    </row>
    <row r="36" spans="1:9" x14ac:dyDescent="0.2">
      <c r="A36" s="77" t="s">
        <v>33</v>
      </c>
      <c r="B36" s="77" t="s">
        <v>7</v>
      </c>
      <c r="C36" s="63">
        <v>1</v>
      </c>
      <c r="D36" s="63">
        <v>8</v>
      </c>
      <c r="E36" s="63">
        <v>6</v>
      </c>
      <c r="F36" s="63">
        <v>5</v>
      </c>
      <c r="G36" s="63">
        <v>6</v>
      </c>
      <c r="H36" s="63">
        <v>4</v>
      </c>
      <c r="I36" s="63">
        <f t="shared" si="0"/>
        <v>30</v>
      </c>
    </row>
    <row r="37" spans="1:9" x14ac:dyDescent="0.2">
      <c r="A37" s="77" t="s">
        <v>34</v>
      </c>
      <c r="B37" s="77" t="s">
        <v>7</v>
      </c>
      <c r="C37" s="63">
        <v>3</v>
      </c>
      <c r="D37" s="63">
        <v>10</v>
      </c>
      <c r="E37" s="63">
        <v>9</v>
      </c>
      <c r="F37" s="63">
        <v>5</v>
      </c>
      <c r="G37" s="63">
        <v>7</v>
      </c>
      <c r="H37" s="63">
        <v>11</v>
      </c>
      <c r="I37" s="63">
        <f t="shared" si="0"/>
        <v>45</v>
      </c>
    </row>
    <row r="38" spans="1:9" x14ac:dyDescent="0.2">
      <c r="A38" s="77" t="s">
        <v>35</v>
      </c>
      <c r="B38" s="77" t="s">
        <v>7</v>
      </c>
      <c r="C38" s="63">
        <v>7</v>
      </c>
      <c r="D38" s="63">
        <v>17</v>
      </c>
      <c r="E38" s="63">
        <v>12</v>
      </c>
      <c r="F38" s="63">
        <v>17</v>
      </c>
      <c r="G38" s="63">
        <v>20</v>
      </c>
      <c r="H38" s="63">
        <v>14</v>
      </c>
      <c r="I38" s="63">
        <f t="shared" si="0"/>
        <v>87</v>
      </c>
    </row>
    <row r="39" spans="1:9" x14ac:dyDescent="0.2">
      <c r="A39" s="77" t="s">
        <v>36</v>
      </c>
      <c r="B39" s="77" t="s">
        <v>7</v>
      </c>
      <c r="C39" s="63">
        <v>8</v>
      </c>
      <c r="D39" s="63">
        <v>9</v>
      </c>
      <c r="E39" s="63">
        <v>11</v>
      </c>
      <c r="F39" s="63">
        <v>15</v>
      </c>
      <c r="G39" s="63">
        <v>16</v>
      </c>
      <c r="H39" s="63">
        <v>9</v>
      </c>
      <c r="I39" s="63">
        <f t="shared" si="0"/>
        <v>68</v>
      </c>
    </row>
    <row r="40" spans="1:9" x14ac:dyDescent="0.2">
      <c r="A40" s="77" t="s">
        <v>37</v>
      </c>
      <c r="B40" s="74"/>
      <c r="C40" s="63">
        <v>18</v>
      </c>
      <c r="D40" s="63">
        <v>10</v>
      </c>
      <c r="E40" s="63">
        <v>8</v>
      </c>
      <c r="F40" s="63">
        <v>18</v>
      </c>
      <c r="G40" s="63">
        <v>14</v>
      </c>
      <c r="H40" s="63">
        <v>14</v>
      </c>
      <c r="I40" s="63">
        <f t="shared" si="0"/>
        <v>82</v>
      </c>
    </row>
    <row r="41" spans="1:9" x14ac:dyDescent="0.2">
      <c r="A41" s="74" t="s">
        <v>38</v>
      </c>
      <c r="B41" s="74"/>
      <c r="C41" s="86">
        <f>SUM(C4:C40)</f>
        <v>442</v>
      </c>
      <c r="D41" s="86">
        <f>SUM(D4:D40)</f>
        <v>432</v>
      </c>
      <c r="E41" s="86">
        <f t="shared" ref="E41:G41" si="1">SUM(E4:E40)</f>
        <v>428</v>
      </c>
      <c r="F41" s="86">
        <f t="shared" si="1"/>
        <v>469</v>
      </c>
      <c r="G41" s="86">
        <f t="shared" si="1"/>
        <v>456</v>
      </c>
      <c r="H41" s="86">
        <f>SUM(H4:H40)</f>
        <v>401</v>
      </c>
      <c r="I41" s="63">
        <f t="shared" si="0"/>
        <v>2628</v>
      </c>
    </row>
  </sheetData>
  <mergeCells count="5">
    <mergeCell ref="A4:A5"/>
    <mergeCell ref="A19:A20"/>
    <mergeCell ref="A32:A33"/>
    <mergeCell ref="A24:A25"/>
    <mergeCell ref="A1:B1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90" zoomScaleNormal="100" zoomScaleSheetLayoutView="90" workbookViewId="0">
      <selection activeCell="A10" sqref="A10"/>
    </sheetView>
  </sheetViews>
  <sheetFormatPr defaultColWidth="22.7109375" defaultRowHeight="15" x14ac:dyDescent="0.25"/>
  <cols>
    <col min="1" max="1" width="16" style="3" bestFit="1" customWidth="1"/>
    <col min="2" max="2" width="12.28515625" style="3" bestFit="1" customWidth="1"/>
    <col min="3" max="8" width="13.7109375" style="3" customWidth="1"/>
    <col min="9" max="9" width="12.140625" style="3" customWidth="1"/>
    <col min="10" max="14" width="13.7109375" style="3" customWidth="1"/>
    <col min="15" max="16384" width="22.7109375" style="3"/>
  </cols>
  <sheetData>
    <row r="1" spans="1:9" ht="15.75" x14ac:dyDescent="0.25">
      <c r="A1" s="181" t="s">
        <v>71</v>
      </c>
      <c r="B1" s="182"/>
      <c r="C1" s="182"/>
      <c r="D1" s="182"/>
      <c r="E1" s="57"/>
      <c r="F1" s="57"/>
      <c r="G1" s="57"/>
      <c r="H1" s="57"/>
      <c r="I1" s="58"/>
    </row>
    <row r="2" spans="1:9" ht="15.75" x14ac:dyDescent="0.25">
      <c r="A2" s="59"/>
      <c r="B2" s="47"/>
      <c r="C2" s="60"/>
      <c r="D2" s="60"/>
      <c r="E2" s="60"/>
      <c r="F2" s="60"/>
      <c r="G2" s="60"/>
      <c r="H2" s="60"/>
      <c r="I2" s="61"/>
    </row>
    <row r="3" spans="1:9" ht="31.5" x14ac:dyDescent="0.25">
      <c r="A3" s="48" t="s">
        <v>1</v>
      </c>
      <c r="B3" s="126" t="s">
        <v>55</v>
      </c>
      <c r="C3" s="54">
        <v>42370</v>
      </c>
      <c r="D3" s="54">
        <v>42401</v>
      </c>
      <c r="E3" s="54">
        <v>42430</v>
      </c>
      <c r="F3" s="54">
        <v>42461</v>
      </c>
      <c r="G3" s="54">
        <v>42491</v>
      </c>
      <c r="H3" s="54">
        <v>42522</v>
      </c>
      <c r="I3" s="54" t="s">
        <v>63</v>
      </c>
    </row>
    <row r="4" spans="1:9" ht="15.75" x14ac:dyDescent="0.25">
      <c r="A4" s="49" t="s">
        <v>4</v>
      </c>
      <c r="B4" s="54"/>
      <c r="C4" s="50">
        <v>1</v>
      </c>
      <c r="D4" s="50">
        <v>1</v>
      </c>
      <c r="E4" s="50">
        <v>1</v>
      </c>
      <c r="F4" s="50">
        <v>0</v>
      </c>
      <c r="G4" s="50">
        <v>0</v>
      </c>
      <c r="H4" s="50">
        <v>0</v>
      </c>
      <c r="I4" s="62">
        <f>SUM(C4:H4)</f>
        <v>3</v>
      </c>
    </row>
    <row r="5" spans="1:9" ht="15.75" x14ac:dyDescent="0.25">
      <c r="A5" s="49" t="s">
        <v>9</v>
      </c>
      <c r="B5" s="54"/>
      <c r="C5" s="50">
        <v>0</v>
      </c>
      <c r="D5" s="50">
        <v>0</v>
      </c>
      <c r="E5" s="50">
        <v>0</v>
      </c>
      <c r="F5" s="50">
        <v>1</v>
      </c>
      <c r="G5" s="50">
        <v>0</v>
      </c>
      <c r="H5" s="50">
        <v>0</v>
      </c>
      <c r="I5" s="62">
        <f t="shared" ref="I5:I13" si="0">SUM(C5:H5)</f>
        <v>1</v>
      </c>
    </row>
    <row r="6" spans="1:9" x14ac:dyDescent="0.25">
      <c r="A6" s="49" t="s">
        <v>61</v>
      </c>
      <c r="B6" s="49"/>
      <c r="C6" s="50">
        <v>1</v>
      </c>
      <c r="D6" s="50">
        <v>2</v>
      </c>
      <c r="E6" s="50">
        <v>0</v>
      </c>
      <c r="F6" s="50">
        <v>5</v>
      </c>
      <c r="G6" s="50">
        <v>6</v>
      </c>
      <c r="H6" s="50">
        <v>4</v>
      </c>
      <c r="I6" s="62">
        <f t="shared" si="0"/>
        <v>18</v>
      </c>
    </row>
    <row r="7" spans="1:9" x14ac:dyDescent="0.25">
      <c r="A7" s="49" t="s">
        <v>19</v>
      </c>
      <c r="B7" s="49"/>
      <c r="C7" s="50">
        <v>0</v>
      </c>
      <c r="D7" s="50">
        <v>0</v>
      </c>
      <c r="E7" s="50">
        <v>2</v>
      </c>
      <c r="F7" s="50">
        <v>0</v>
      </c>
      <c r="G7" s="50">
        <v>1</v>
      </c>
      <c r="H7" s="50">
        <v>0</v>
      </c>
      <c r="I7" s="62">
        <f t="shared" si="0"/>
        <v>3</v>
      </c>
    </row>
    <row r="8" spans="1:9" x14ac:dyDescent="0.25">
      <c r="A8" s="49" t="s">
        <v>21</v>
      </c>
      <c r="B8" s="49"/>
      <c r="C8" s="50">
        <v>0</v>
      </c>
      <c r="D8" s="50">
        <v>0</v>
      </c>
      <c r="E8" s="50">
        <v>0</v>
      </c>
      <c r="F8" s="50">
        <v>1</v>
      </c>
      <c r="G8" s="50">
        <v>0</v>
      </c>
      <c r="H8" s="50">
        <v>0</v>
      </c>
      <c r="I8" s="62">
        <f t="shared" si="0"/>
        <v>1</v>
      </c>
    </row>
    <row r="9" spans="1:9" x14ac:dyDescent="0.25">
      <c r="A9" s="49" t="s">
        <v>22</v>
      </c>
      <c r="B9" s="49"/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1</v>
      </c>
      <c r="I9" s="62">
        <f t="shared" si="0"/>
        <v>1</v>
      </c>
    </row>
    <row r="10" spans="1:9" x14ac:dyDescent="0.25">
      <c r="A10" s="49" t="s">
        <v>81</v>
      </c>
      <c r="B10" s="49"/>
      <c r="C10" s="50">
        <v>0</v>
      </c>
      <c r="D10" s="50">
        <v>0</v>
      </c>
      <c r="E10" s="50">
        <v>0</v>
      </c>
      <c r="F10" s="50">
        <v>0</v>
      </c>
      <c r="G10" s="50">
        <v>1</v>
      </c>
      <c r="H10" s="50">
        <v>0</v>
      </c>
      <c r="I10" s="62">
        <f t="shared" si="0"/>
        <v>1</v>
      </c>
    </row>
    <row r="11" spans="1:9" x14ac:dyDescent="0.25">
      <c r="A11" s="49" t="s">
        <v>26</v>
      </c>
      <c r="B11" s="49"/>
      <c r="C11" s="50">
        <v>0</v>
      </c>
      <c r="D11" s="50">
        <v>1</v>
      </c>
      <c r="E11" s="50">
        <v>0</v>
      </c>
      <c r="F11" s="50">
        <v>0</v>
      </c>
      <c r="G11" s="50">
        <v>0</v>
      </c>
      <c r="H11" s="50">
        <v>1</v>
      </c>
      <c r="I11" s="62">
        <f t="shared" si="0"/>
        <v>2</v>
      </c>
    </row>
    <row r="12" spans="1:9" x14ac:dyDescent="0.25">
      <c r="A12" s="49" t="s">
        <v>29</v>
      </c>
      <c r="B12" s="49"/>
      <c r="C12" s="50">
        <v>0</v>
      </c>
      <c r="D12" s="50">
        <v>0</v>
      </c>
      <c r="E12" s="50">
        <v>1</v>
      </c>
      <c r="F12" s="50">
        <v>0</v>
      </c>
      <c r="G12" s="50">
        <v>0</v>
      </c>
      <c r="H12" s="50">
        <v>0</v>
      </c>
      <c r="I12" s="62">
        <f t="shared" si="0"/>
        <v>1</v>
      </c>
    </row>
    <row r="13" spans="1:9" ht="15.75" x14ac:dyDescent="0.25">
      <c r="A13" s="48" t="s">
        <v>38</v>
      </c>
      <c r="B13" s="48"/>
      <c r="C13" s="55">
        <f>SUM(C4:C6)</f>
        <v>2</v>
      </c>
      <c r="D13" s="55">
        <f>SUM(D4:D11)</f>
        <v>4</v>
      </c>
      <c r="E13" s="55">
        <f>SUM(E4:E12)</f>
        <v>4</v>
      </c>
      <c r="F13" s="55">
        <f>SUM(F4:F12)</f>
        <v>7</v>
      </c>
      <c r="G13" s="55">
        <v>8</v>
      </c>
      <c r="H13" s="55">
        <f>SUM(H4:H12)</f>
        <v>6</v>
      </c>
      <c r="I13" s="62">
        <f t="shared" si="0"/>
        <v>31</v>
      </c>
    </row>
    <row r="14" spans="1:9" ht="15.75" x14ac:dyDescent="0.25">
      <c r="A14" s="60"/>
      <c r="B14" s="60"/>
      <c r="C14" s="60"/>
      <c r="D14" s="60"/>
      <c r="E14" s="60"/>
      <c r="F14" s="60"/>
      <c r="G14" s="60"/>
      <c r="H14" s="60"/>
      <c r="I14" s="60"/>
    </row>
  </sheetData>
  <mergeCells count="1">
    <mergeCell ref="A1:D1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90" zoomScaleNormal="100" zoomScaleSheetLayoutView="90" workbookViewId="0">
      <selection activeCell="I20" sqref="I20"/>
    </sheetView>
  </sheetViews>
  <sheetFormatPr defaultColWidth="22.7109375" defaultRowHeight="14.25" x14ac:dyDescent="0.2"/>
  <cols>
    <col min="1" max="1" width="14.28515625" style="1" bestFit="1" customWidth="1"/>
    <col min="2" max="2" width="12.28515625" style="1" bestFit="1" customWidth="1"/>
    <col min="3" max="8" width="13.7109375" style="1" customWidth="1"/>
    <col min="9" max="9" width="12.140625" style="1" customWidth="1"/>
    <col min="10" max="14" width="13.7109375" style="1" customWidth="1"/>
    <col min="15" max="16384" width="22.7109375" style="1"/>
  </cols>
  <sheetData>
    <row r="1" spans="1:9" ht="15.75" x14ac:dyDescent="0.25">
      <c r="A1" s="183" t="s">
        <v>65</v>
      </c>
      <c r="B1" s="183"/>
      <c r="C1" s="113"/>
      <c r="D1" s="113"/>
      <c r="E1" s="113"/>
      <c r="F1" s="113"/>
      <c r="G1" s="113"/>
      <c r="H1" s="113"/>
      <c r="I1" s="113"/>
    </row>
    <row r="2" spans="1:9" ht="15.75" x14ac:dyDescent="0.25">
      <c r="A2" s="47"/>
      <c r="B2" s="47"/>
      <c r="C2" s="113"/>
      <c r="D2" s="113"/>
      <c r="E2" s="113"/>
      <c r="F2" s="113"/>
      <c r="G2" s="113"/>
      <c r="H2" s="113"/>
      <c r="I2" s="113"/>
    </row>
    <row r="3" spans="1:9" ht="25.5" x14ac:dyDescent="0.2">
      <c r="A3" s="74" t="s">
        <v>1</v>
      </c>
      <c r="B3" s="149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85">
        <v>42522</v>
      </c>
      <c r="I3" s="85" t="s">
        <v>63</v>
      </c>
    </row>
    <row r="4" spans="1:9" x14ac:dyDescent="0.2">
      <c r="A4" s="108" t="s">
        <v>6</v>
      </c>
      <c r="B4" s="108" t="s">
        <v>7</v>
      </c>
      <c r="C4" s="63">
        <v>2</v>
      </c>
      <c r="D4" s="63">
        <v>0</v>
      </c>
      <c r="E4" s="63">
        <v>1</v>
      </c>
      <c r="F4" s="63">
        <v>1</v>
      </c>
      <c r="G4" s="63">
        <v>1</v>
      </c>
      <c r="H4" s="63">
        <v>1</v>
      </c>
      <c r="I4" s="63">
        <f t="shared" ref="I4:I14" si="0">SUM(C4:H4)</f>
        <v>6</v>
      </c>
    </row>
    <row r="5" spans="1:9" x14ac:dyDescent="0.2">
      <c r="A5" s="108" t="s">
        <v>10</v>
      </c>
      <c r="B5" s="108" t="s">
        <v>7</v>
      </c>
      <c r="C5" s="63">
        <v>2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f t="shared" si="0"/>
        <v>2</v>
      </c>
    </row>
    <row r="6" spans="1:9" x14ac:dyDescent="0.2">
      <c r="A6" s="108" t="s">
        <v>61</v>
      </c>
      <c r="B6" s="108" t="s">
        <v>7</v>
      </c>
      <c r="C6" s="63">
        <v>2</v>
      </c>
      <c r="D6" s="63">
        <v>1</v>
      </c>
      <c r="E6" s="63">
        <v>3</v>
      </c>
      <c r="F6" s="63">
        <v>3</v>
      </c>
      <c r="G6" s="63">
        <v>4</v>
      </c>
      <c r="H6" s="63">
        <v>6</v>
      </c>
      <c r="I6" s="63">
        <f t="shared" si="0"/>
        <v>19</v>
      </c>
    </row>
    <row r="7" spans="1:9" x14ac:dyDescent="0.2">
      <c r="A7" s="108" t="s">
        <v>16</v>
      </c>
      <c r="B7" s="108"/>
      <c r="C7" s="63">
        <v>1</v>
      </c>
      <c r="D7" s="63">
        <v>0</v>
      </c>
      <c r="E7" s="63">
        <v>0</v>
      </c>
      <c r="F7" s="63">
        <v>1</v>
      </c>
      <c r="G7" s="63">
        <v>1</v>
      </c>
      <c r="H7" s="63">
        <v>0</v>
      </c>
      <c r="I7" s="63">
        <f t="shared" si="0"/>
        <v>3</v>
      </c>
    </row>
    <row r="8" spans="1:9" x14ac:dyDescent="0.2">
      <c r="A8" s="109" t="s">
        <v>77</v>
      </c>
      <c r="B8" s="108"/>
      <c r="C8" s="63">
        <v>0</v>
      </c>
      <c r="D8" s="63">
        <v>2</v>
      </c>
      <c r="E8" s="63">
        <v>0</v>
      </c>
      <c r="F8" s="63">
        <v>2</v>
      </c>
      <c r="G8" s="63">
        <v>1</v>
      </c>
      <c r="H8" s="63">
        <v>1</v>
      </c>
      <c r="I8" s="63">
        <f t="shared" si="0"/>
        <v>6</v>
      </c>
    </row>
    <row r="9" spans="1:9" x14ac:dyDescent="0.2">
      <c r="A9" s="109" t="s">
        <v>20</v>
      </c>
      <c r="B9" s="108"/>
      <c r="C9" s="63">
        <v>0</v>
      </c>
      <c r="D9" s="63">
        <v>2</v>
      </c>
      <c r="E9" s="63">
        <v>0</v>
      </c>
      <c r="F9" s="63">
        <v>1</v>
      </c>
      <c r="G9" s="63">
        <v>2</v>
      </c>
      <c r="H9" s="63">
        <v>0</v>
      </c>
      <c r="I9" s="63">
        <f t="shared" si="0"/>
        <v>5</v>
      </c>
    </row>
    <row r="10" spans="1:9" x14ac:dyDescent="0.2">
      <c r="A10" s="109" t="s">
        <v>26</v>
      </c>
      <c r="B10" s="108"/>
      <c r="C10" s="63">
        <v>0</v>
      </c>
      <c r="D10" s="63">
        <v>1</v>
      </c>
      <c r="E10" s="63">
        <v>0</v>
      </c>
      <c r="F10" s="63">
        <v>0</v>
      </c>
      <c r="G10" s="63">
        <v>0</v>
      </c>
      <c r="H10" s="63">
        <v>0</v>
      </c>
      <c r="I10" s="63">
        <f t="shared" si="0"/>
        <v>1</v>
      </c>
    </row>
    <row r="11" spans="1:9" x14ac:dyDescent="0.2">
      <c r="A11" s="109" t="s">
        <v>29</v>
      </c>
      <c r="B11" s="108"/>
      <c r="C11" s="63">
        <v>0</v>
      </c>
      <c r="D11" s="63">
        <v>0</v>
      </c>
      <c r="E11" s="63">
        <v>0</v>
      </c>
      <c r="F11" s="63">
        <v>0</v>
      </c>
      <c r="G11" s="63">
        <v>1</v>
      </c>
      <c r="H11" s="63">
        <v>0</v>
      </c>
      <c r="I11" s="63">
        <f t="shared" si="0"/>
        <v>1</v>
      </c>
    </row>
    <row r="12" spans="1:9" x14ac:dyDescent="0.2">
      <c r="A12" s="148" t="s">
        <v>31</v>
      </c>
      <c r="B12" s="108"/>
      <c r="C12" s="63">
        <v>1</v>
      </c>
      <c r="D12" s="63">
        <v>1</v>
      </c>
      <c r="E12" s="63">
        <v>0</v>
      </c>
      <c r="F12" s="63">
        <v>2</v>
      </c>
      <c r="G12" s="63">
        <v>0</v>
      </c>
      <c r="H12" s="63">
        <v>0</v>
      </c>
      <c r="I12" s="63">
        <f t="shared" si="0"/>
        <v>4</v>
      </c>
    </row>
    <row r="13" spans="1:9" x14ac:dyDescent="0.2">
      <c r="A13" s="148" t="s">
        <v>32</v>
      </c>
      <c r="B13" s="108"/>
      <c r="C13" s="63">
        <v>1</v>
      </c>
      <c r="D13" s="63">
        <v>1</v>
      </c>
      <c r="E13" s="63">
        <v>1</v>
      </c>
      <c r="F13" s="63">
        <v>1</v>
      </c>
      <c r="G13" s="63">
        <v>0</v>
      </c>
      <c r="H13" s="63">
        <v>1</v>
      </c>
      <c r="I13" s="63">
        <f t="shared" si="0"/>
        <v>5</v>
      </c>
    </row>
    <row r="14" spans="1:9" x14ac:dyDescent="0.2">
      <c r="A14" s="148" t="s">
        <v>35</v>
      </c>
      <c r="B14" s="108"/>
      <c r="C14" s="63">
        <v>0</v>
      </c>
      <c r="D14" s="63">
        <v>1</v>
      </c>
      <c r="E14" s="63">
        <v>0</v>
      </c>
      <c r="F14" s="63">
        <v>0</v>
      </c>
      <c r="G14" s="63">
        <v>0</v>
      </c>
      <c r="H14" s="63">
        <v>0</v>
      </c>
      <c r="I14" s="63">
        <f t="shared" si="0"/>
        <v>1</v>
      </c>
    </row>
    <row r="15" spans="1:9" x14ac:dyDescent="0.2">
      <c r="A15" s="74" t="s">
        <v>38</v>
      </c>
      <c r="B15" s="74"/>
      <c r="C15" s="86">
        <f>SUM(C4:C13)</f>
        <v>9</v>
      </c>
      <c r="D15" s="86">
        <f t="shared" ref="D15:I15" si="1">SUM(D4:D14)</f>
        <v>9</v>
      </c>
      <c r="E15" s="86">
        <f t="shared" si="1"/>
        <v>5</v>
      </c>
      <c r="F15" s="86">
        <f t="shared" si="1"/>
        <v>11</v>
      </c>
      <c r="G15" s="86">
        <f t="shared" si="1"/>
        <v>10</v>
      </c>
      <c r="H15" s="86">
        <f t="shared" si="1"/>
        <v>9</v>
      </c>
      <c r="I15" s="86">
        <f t="shared" si="1"/>
        <v>53</v>
      </c>
    </row>
  </sheetData>
  <mergeCells count="1">
    <mergeCell ref="A1:B1"/>
  </mergeCells>
  <pageMargins left="0.7" right="0.7" top="0.75" bottom="0.75" header="0.3" footer="0.3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Normal="100" zoomScaleSheetLayoutView="100" workbookViewId="0">
      <selection activeCell="C13" sqref="C13"/>
    </sheetView>
  </sheetViews>
  <sheetFormatPr defaultColWidth="22.7109375" defaultRowHeight="12.75" x14ac:dyDescent="0.2"/>
  <cols>
    <col min="1" max="1" width="12.140625" style="82" bestFit="1" customWidth="1"/>
    <col min="2" max="2" width="18" style="82" bestFit="1" customWidth="1"/>
    <col min="3" max="8" width="13.7109375" style="82" customWidth="1"/>
    <col min="9" max="9" width="12.140625" style="82" customWidth="1"/>
    <col min="10" max="14" width="13.7109375" style="82" customWidth="1"/>
    <col min="15" max="16384" width="22.7109375" style="82"/>
  </cols>
  <sheetData>
    <row r="1" spans="1:9" ht="15.75" x14ac:dyDescent="0.25">
      <c r="A1" s="114" t="s">
        <v>66</v>
      </c>
      <c r="B1" s="114"/>
    </row>
    <row r="2" spans="1:9" x14ac:dyDescent="0.2">
      <c r="A2" s="100"/>
      <c r="B2" s="100"/>
    </row>
    <row r="3" spans="1:9" x14ac:dyDescent="0.2">
      <c r="A3" s="74" t="s">
        <v>1</v>
      </c>
      <c r="B3" s="85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85">
        <v>42522</v>
      </c>
      <c r="I3" s="85" t="s">
        <v>63</v>
      </c>
    </row>
    <row r="4" spans="1:9" x14ac:dyDescent="0.2">
      <c r="A4" s="74"/>
      <c r="B4" s="85"/>
      <c r="C4" s="85"/>
      <c r="D4" s="85"/>
      <c r="E4" s="85"/>
      <c r="F4" s="85"/>
      <c r="G4" s="85"/>
      <c r="H4" s="85"/>
      <c r="I4" s="85"/>
    </row>
    <row r="5" spans="1:9" x14ac:dyDescent="0.2">
      <c r="A5" s="74" t="s">
        <v>38</v>
      </c>
      <c r="B5" s="74"/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>
      <selection activeCell="J22" sqref="J22"/>
    </sheetView>
  </sheetViews>
  <sheetFormatPr defaultColWidth="22.7109375" defaultRowHeight="15" x14ac:dyDescent="0.25"/>
  <cols>
    <col min="1" max="1" width="16.42578125" style="3" bestFit="1" customWidth="1"/>
    <col min="2" max="2" width="18" style="3" bestFit="1" customWidth="1"/>
    <col min="3" max="19" width="13.7109375" style="3" customWidth="1"/>
    <col min="20" max="20" width="12.140625" style="3" customWidth="1"/>
    <col min="21" max="25" width="13.7109375" style="3" customWidth="1"/>
    <col min="26" max="16384" width="22.7109375" style="3"/>
  </cols>
  <sheetData>
    <row r="1" spans="1:9" ht="15.75" x14ac:dyDescent="0.25">
      <c r="A1" s="186" t="s">
        <v>67</v>
      </c>
      <c r="B1" s="186"/>
      <c r="C1" s="186"/>
      <c r="D1" s="186"/>
      <c r="E1" s="51"/>
      <c r="F1" s="51"/>
      <c r="G1" s="51"/>
      <c r="H1" s="51"/>
      <c r="I1" s="51"/>
    </row>
    <row r="2" spans="1:9" ht="15.75" x14ac:dyDescent="0.25">
      <c r="A2" s="52"/>
      <c r="B2" s="52"/>
      <c r="C2" s="51"/>
      <c r="D2" s="51"/>
      <c r="E2" s="51"/>
      <c r="F2" s="51"/>
      <c r="G2" s="51"/>
      <c r="H2" s="51"/>
      <c r="I2" s="51"/>
    </row>
    <row r="3" spans="1:9" ht="15.75" x14ac:dyDescent="0.25">
      <c r="A3" s="48" t="s">
        <v>1</v>
      </c>
      <c r="B3" s="56" t="s">
        <v>55</v>
      </c>
      <c r="C3" s="56">
        <v>42370</v>
      </c>
      <c r="D3" s="56">
        <v>42401</v>
      </c>
      <c r="E3" s="56">
        <v>42430</v>
      </c>
      <c r="F3" s="56">
        <v>42461</v>
      </c>
      <c r="G3" s="56">
        <v>42491</v>
      </c>
      <c r="H3" s="56">
        <v>42522</v>
      </c>
      <c r="I3" s="56" t="s">
        <v>63</v>
      </c>
    </row>
    <row r="4" spans="1:9" x14ac:dyDescent="0.25">
      <c r="A4" s="184" t="s">
        <v>4</v>
      </c>
      <c r="B4" s="108" t="s">
        <v>85</v>
      </c>
      <c r="C4" s="150">
        <v>1</v>
      </c>
      <c r="D4" s="150">
        <v>7</v>
      </c>
      <c r="E4" s="150">
        <v>1</v>
      </c>
      <c r="F4" s="150">
        <v>1</v>
      </c>
      <c r="G4" s="150">
        <v>0</v>
      </c>
      <c r="H4" s="150">
        <v>0</v>
      </c>
      <c r="I4" s="150">
        <f>SUM(C4:H4)</f>
        <v>10</v>
      </c>
    </row>
    <row r="5" spans="1:9" x14ac:dyDescent="0.25">
      <c r="A5" s="185"/>
      <c r="B5" s="108" t="s">
        <v>86</v>
      </c>
      <c r="C5" s="150">
        <v>0</v>
      </c>
      <c r="D5" s="150">
        <v>0</v>
      </c>
      <c r="E5" s="150">
        <v>1</v>
      </c>
      <c r="F5" s="150">
        <v>0</v>
      </c>
      <c r="G5" s="150">
        <v>0</v>
      </c>
      <c r="H5" s="150">
        <v>0</v>
      </c>
      <c r="I5" s="150">
        <f t="shared" ref="I5:I21" si="0">SUM(C5:H5)</f>
        <v>1</v>
      </c>
    </row>
    <row r="6" spans="1:9" x14ac:dyDescent="0.25">
      <c r="A6" s="148" t="s">
        <v>11</v>
      </c>
      <c r="B6" s="151"/>
      <c r="C6" s="150">
        <v>0</v>
      </c>
      <c r="D6" s="150">
        <v>0</v>
      </c>
      <c r="E6" s="150">
        <v>0</v>
      </c>
      <c r="F6" s="150">
        <v>0</v>
      </c>
      <c r="G6" s="150">
        <v>0</v>
      </c>
      <c r="H6" s="150">
        <v>1</v>
      </c>
      <c r="I6" s="150">
        <f t="shared" si="0"/>
        <v>1</v>
      </c>
    </row>
    <row r="7" spans="1:9" x14ac:dyDescent="0.25">
      <c r="A7" s="108" t="s">
        <v>12</v>
      </c>
      <c r="B7" s="152"/>
      <c r="C7" s="150">
        <v>1</v>
      </c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f t="shared" si="0"/>
        <v>1</v>
      </c>
    </row>
    <row r="8" spans="1:9" x14ac:dyDescent="0.25">
      <c r="A8" s="108" t="s">
        <v>10</v>
      </c>
      <c r="B8" s="152"/>
      <c r="C8" s="150">
        <v>0</v>
      </c>
      <c r="D8" s="150">
        <v>0</v>
      </c>
      <c r="E8" s="150">
        <v>1</v>
      </c>
      <c r="F8" s="150">
        <v>0</v>
      </c>
      <c r="G8" s="150">
        <v>0</v>
      </c>
      <c r="H8" s="150">
        <v>0</v>
      </c>
      <c r="I8" s="150">
        <f t="shared" si="0"/>
        <v>1</v>
      </c>
    </row>
    <row r="9" spans="1:9" x14ac:dyDescent="0.25">
      <c r="A9" s="108" t="s">
        <v>16</v>
      </c>
      <c r="B9" s="152"/>
      <c r="C9" s="150">
        <v>0</v>
      </c>
      <c r="D9" s="150">
        <v>0</v>
      </c>
      <c r="E9" s="150">
        <v>0</v>
      </c>
      <c r="F9" s="150">
        <v>0</v>
      </c>
      <c r="G9" s="150">
        <v>0</v>
      </c>
      <c r="H9" s="150">
        <v>1</v>
      </c>
      <c r="I9" s="150">
        <f t="shared" si="0"/>
        <v>1</v>
      </c>
    </row>
    <row r="10" spans="1:9" x14ac:dyDescent="0.25">
      <c r="A10" s="108" t="s">
        <v>17</v>
      </c>
      <c r="B10" s="152"/>
      <c r="C10" s="150">
        <v>0</v>
      </c>
      <c r="D10" s="150">
        <v>0</v>
      </c>
      <c r="E10" s="150">
        <v>0</v>
      </c>
      <c r="F10" s="150">
        <v>0</v>
      </c>
      <c r="G10" s="150">
        <v>1</v>
      </c>
      <c r="H10" s="150">
        <v>0</v>
      </c>
      <c r="I10" s="150">
        <f t="shared" si="0"/>
        <v>1</v>
      </c>
    </row>
    <row r="11" spans="1:9" x14ac:dyDescent="0.25">
      <c r="A11" s="108" t="s">
        <v>77</v>
      </c>
      <c r="B11" s="152"/>
      <c r="C11" s="150">
        <v>5</v>
      </c>
      <c r="D11" s="150">
        <v>1</v>
      </c>
      <c r="E11" s="150">
        <v>10</v>
      </c>
      <c r="F11" s="150">
        <v>0</v>
      </c>
      <c r="G11" s="150">
        <v>0</v>
      </c>
      <c r="H11" s="150">
        <v>0</v>
      </c>
      <c r="I11" s="150">
        <f t="shared" si="0"/>
        <v>16</v>
      </c>
    </row>
    <row r="12" spans="1:9" x14ac:dyDescent="0.25">
      <c r="A12" s="108" t="s">
        <v>21</v>
      </c>
      <c r="B12" s="153" t="s">
        <v>7</v>
      </c>
      <c r="C12" s="150">
        <v>1</v>
      </c>
      <c r="D12" s="150">
        <v>0</v>
      </c>
      <c r="E12" s="150">
        <v>0</v>
      </c>
      <c r="F12" s="150">
        <v>1</v>
      </c>
      <c r="G12" s="150">
        <v>0</v>
      </c>
      <c r="H12" s="150">
        <v>0</v>
      </c>
      <c r="I12" s="150">
        <f t="shared" si="0"/>
        <v>2</v>
      </c>
    </row>
    <row r="13" spans="1:9" x14ac:dyDescent="0.25">
      <c r="A13" s="108" t="s">
        <v>22</v>
      </c>
      <c r="B13" s="153"/>
      <c r="C13" s="150">
        <v>0</v>
      </c>
      <c r="D13" s="150">
        <v>0</v>
      </c>
      <c r="E13" s="150">
        <v>0</v>
      </c>
      <c r="F13" s="150">
        <v>1</v>
      </c>
      <c r="G13" s="150">
        <v>0</v>
      </c>
      <c r="H13" s="150">
        <v>0</v>
      </c>
      <c r="I13" s="150">
        <f t="shared" si="0"/>
        <v>1</v>
      </c>
    </row>
    <row r="14" spans="1:9" x14ac:dyDescent="0.25">
      <c r="A14" s="108" t="s">
        <v>25</v>
      </c>
      <c r="B14" s="153"/>
      <c r="C14" s="150">
        <v>0</v>
      </c>
      <c r="D14" s="150">
        <v>2</v>
      </c>
      <c r="E14" s="150">
        <v>0</v>
      </c>
      <c r="F14" s="150">
        <v>0</v>
      </c>
      <c r="G14" s="150">
        <v>0</v>
      </c>
      <c r="H14" s="150">
        <v>0</v>
      </c>
      <c r="I14" s="150">
        <f t="shared" si="0"/>
        <v>2</v>
      </c>
    </row>
    <row r="15" spans="1:9" x14ac:dyDescent="0.25">
      <c r="A15" s="108" t="s">
        <v>26</v>
      </c>
      <c r="B15" s="153"/>
      <c r="C15" s="150">
        <v>6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50">
        <f t="shared" si="0"/>
        <v>6</v>
      </c>
    </row>
    <row r="16" spans="1:9" x14ac:dyDescent="0.25">
      <c r="A16" s="108" t="s">
        <v>28</v>
      </c>
      <c r="B16" s="153"/>
      <c r="C16" s="150">
        <v>3</v>
      </c>
      <c r="D16" s="150">
        <v>3</v>
      </c>
      <c r="E16" s="150">
        <v>4</v>
      </c>
      <c r="F16" s="150">
        <v>0</v>
      </c>
      <c r="G16" s="150">
        <v>0</v>
      </c>
      <c r="H16" s="150">
        <v>0</v>
      </c>
      <c r="I16" s="150">
        <f t="shared" si="0"/>
        <v>10</v>
      </c>
    </row>
    <row r="17" spans="1:9" x14ac:dyDescent="0.25">
      <c r="A17" s="108" t="s">
        <v>29</v>
      </c>
      <c r="B17" s="153"/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1</v>
      </c>
      <c r="I17" s="150">
        <f t="shared" si="0"/>
        <v>1</v>
      </c>
    </row>
    <row r="18" spans="1:9" x14ac:dyDescent="0.25">
      <c r="A18" s="108" t="s">
        <v>78</v>
      </c>
      <c r="B18" s="153"/>
      <c r="C18" s="150">
        <v>0</v>
      </c>
      <c r="D18" s="150">
        <v>0</v>
      </c>
      <c r="E18" s="150">
        <v>0</v>
      </c>
      <c r="F18" s="150">
        <v>11</v>
      </c>
      <c r="G18" s="150">
        <v>0</v>
      </c>
      <c r="H18" s="150">
        <v>0</v>
      </c>
      <c r="I18" s="150">
        <f t="shared" si="0"/>
        <v>11</v>
      </c>
    </row>
    <row r="19" spans="1:9" x14ac:dyDescent="0.25">
      <c r="A19" s="108" t="s">
        <v>76</v>
      </c>
      <c r="B19" s="153"/>
      <c r="C19" s="150">
        <v>0</v>
      </c>
      <c r="D19" s="150">
        <v>0</v>
      </c>
      <c r="E19" s="150">
        <v>1</v>
      </c>
      <c r="F19" s="150">
        <v>0</v>
      </c>
      <c r="G19" s="150">
        <v>0</v>
      </c>
      <c r="H19" s="150">
        <v>0</v>
      </c>
      <c r="I19" s="150">
        <f t="shared" si="0"/>
        <v>1</v>
      </c>
    </row>
    <row r="20" spans="1:9" x14ac:dyDescent="0.25">
      <c r="A20" s="108" t="s">
        <v>36</v>
      </c>
      <c r="B20" s="153" t="s">
        <v>72</v>
      </c>
      <c r="C20" s="150">
        <v>4</v>
      </c>
      <c r="D20" s="150">
        <v>3</v>
      </c>
      <c r="E20" s="150">
        <v>6</v>
      </c>
      <c r="F20" s="150">
        <v>3</v>
      </c>
      <c r="G20" s="150">
        <v>2</v>
      </c>
      <c r="H20" s="150">
        <v>1</v>
      </c>
      <c r="I20" s="150">
        <f t="shared" si="0"/>
        <v>19</v>
      </c>
    </row>
    <row r="21" spans="1:9" x14ac:dyDescent="0.25">
      <c r="A21" s="74" t="s">
        <v>38</v>
      </c>
      <c r="B21" s="154"/>
      <c r="C21" s="155">
        <f t="shared" ref="C21:H21" si="1">SUM(C4:C20)</f>
        <v>21</v>
      </c>
      <c r="D21" s="155">
        <f t="shared" si="1"/>
        <v>16</v>
      </c>
      <c r="E21" s="155">
        <f t="shared" si="1"/>
        <v>24</v>
      </c>
      <c r="F21" s="155">
        <f t="shared" si="1"/>
        <v>17</v>
      </c>
      <c r="G21" s="155">
        <f t="shared" si="1"/>
        <v>3</v>
      </c>
      <c r="H21" s="155">
        <f t="shared" si="1"/>
        <v>4</v>
      </c>
      <c r="I21" s="150">
        <f t="shared" si="0"/>
        <v>85</v>
      </c>
    </row>
    <row r="31" spans="1:9" ht="15.75" customHeight="1" x14ac:dyDescent="0.25"/>
  </sheetData>
  <mergeCells count="2">
    <mergeCell ref="A4:A5"/>
    <mergeCell ref="A1:D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zoomScale="90" zoomScaleNormal="100" zoomScaleSheetLayoutView="90" workbookViewId="0">
      <selection activeCell="F18" sqref="F18"/>
    </sheetView>
  </sheetViews>
  <sheetFormatPr defaultRowHeight="12.75" x14ac:dyDescent="0.2"/>
  <cols>
    <col min="1" max="1" width="35.140625" style="82" customWidth="1"/>
    <col min="2" max="2" width="19.85546875" style="82" customWidth="1"/>
    <col min="3" max="8" width="9.28515625" style="82" customWidth="1"/>
    <col min="9" max="255" width="9.140625" style="82"/>
    <col min="256" max="256" width="13.85546875" style="82" customWidth="1"/>
    <col min="257" max="257" width="35.140625" style="82" customWidth="1"/>
    <col min="258" max="258" width="19.85546875" style="82" customWidth="1"/>
    <col min="259" max="259" width="10.140625" style="82" customWidth="1"/>
    <col min="260" max="260" width="19.7109375" style="82" customWidth="1"/>
    <col min="261" max="261" width="0.85546875" style="82" customWidth="1"/>
    <col min="262" max="511" width="9.140625" style="82"/>
    <col min="512" max="512" width="13.85546875" style="82" customWidth="1"/>
    <col min="513" max="513" width="35.140625" style="82" customWidth="1"/>
    <col min="514" max="514" width="19.85546875" style="82" customWidth="1"/>
    <col min="515" max="515" width="10.140625" style="82" customWidth="1"/>
    <col min="516" max="516" width="19.7109375" style="82" customWidth="1"/>
    <col min="517" max="517" width="0.85546875" style="82" customWidth="1"/>
    <col min="518" max="767" width="9.140625" style="82"/>
    <col min="768" max="768" width="13.85546875" style="82" customWidth="1"/>
    <col min="769" max="769" width="35.140625" style="82" customWidth="1"/>
    <col min="770" max="770" width="19.85546875" style="82" customWidth="1"/>
    <col min="771" max="771" width="10.140625" style="82" customWidth="1"/>
    <col min="772" max="772" width="19.7109375" style="82" customWidth="1"/>
    <col min="773" max="773" width="0.85546875" style="82" customWidth="1"/>
    <col min="774" max="1023" width="9.140625" style="82"/>
    <col min="1024" max="1024" width="13.85546875" style="82" customWidth="1"/>
    <col min="1025" max="1025" width="35.140625" style="82" customWidth="1"/>
    <col min="1026" max="1026" width="19.85546875" style="82" customWidth="1"/>
    <col min="1027" max="1027" width="10.140625" style="82" customWidth="1"/>
    <col min="1028" max="1028" width="19.7109375" style="82" customWidth="1"/>
    <col min="1029" max="1029" width="0.85546875" style="82" customWidth="1"/>
    <col min="1030" max="1279" width="9.140625" style="82"/>
    <col min="1280" max="1280" width="13.85546875" style="82" customWidth="1"/>
    <col min="1281" max="1281" width="35.140625" style="82" customWidth="1"/>
    <col min="1282" max="1282" width="19.85546875" style="82" customWidth="1"/>
    <col min="1283" max="1283" width="10.140625" style="82" customWidth="1"/>
    <col min="1284" max="1284" width="19.7109375" style="82" customWidth="1"/>
    <col min="1285" max="1285" width="0.85546875" style="82" customWidth="1"/>
    <col min="1286" max="1535" width="9.140625" style="82"/>
    <col min="1536" max="1536" width="13.85546875" style="82" customWidth="1"/>
    <col min="1537" max="1537" width="35.140625" style="82" customWidth="1"/>
    <col min="1538" max="1538" width="19.85546875" style="82" customWidth="1"/>
    <col min="1539" max="1539" width="10.140625" style="82" customWidth="1"/>
    <col min="1540" max="1540" width="19.7109375" style="82" customWidth="1"/>
    <col min="1541" max="1541" width="0.85546875" style="82" customWidth="1"/>
    <col min="1542" max="1791" width="9.140625" style="82"/>
    <col min="1792" max="1792" width="13.85546875" style="82" customWidth="1"/>
    <col min="1793" max="1793" width="35.140625" style="82" customWidth="1"/>
    <col min="1794" max="1794" width="19.85546875" style="82" customWidth="1"/>
    <col min="1795" max="1795" width="10.140625" style="82" customWidth="1"/>
    <col min="1796" max="1796" width="19.7109375" style="82" customWidth="1"/>
    <col min="1797" max="1797" width="0.85546875" style="82" customWidth="1"/>
    <col min="1798" max="2047" width="9.140625" style="82"/>
    <col min="2048" max="2048" width="13.85546875" style="82" customWidth="1"/>
    <col min="2049" max="2049" width="35.140625" style="82" customWidth="1"/>
    <col min="2050" max="2050" width="19.85546875" style="82" customWidth="1"/>
    <col min="2051" max="2051" width="10.140625" style="82" customWidth="1"/>
    <col min="2052" max="2052" width="19.7109375" style="82" customWidth="1"/>
    <col min="2053" max="2053" width="0.85546875" style="82" customWidth="1"/>
    <col min="2054" max="2303" width="9.140625" style="82"/>
    <col min="2304" max="2304" width="13.85546875" style="82" customWidth="1"/>
    <col min="2305" max="2305" width="35.140625" style="82" customWidth="1"/>
    <col min="2306" max="2306" width="19.85546875" style="82" customWidth="1"/>
    <col min="2307" max="2307" width="10.140625" style="82" customWidth="1"/>
    <col min="2308" max="2308" width="19.7109375" style="82" customWidth="1"/>
    <col min="2309" max="2309" width="0.85546875" style="82" customWidth="1"/>
    <col min="2310" max="2559" width="9.140625" style="82"/>
    <col min="2560" max="2560" width="13.85546875" style="82" customWidth="1"/>
    <col min="2561" max="2561" width="35.140625" style="82" customWidth="1"/>
    <col min="2562" max="2562" width="19.85546875" style="82" customWidth="1"/>
    <col min="2563" max="2563" width="10.140625" style="82" customWidth="1"/>
    <col min="2564" max="2564" width="19.7109375" style="82" customWidth="1"/>
    <col min="2565" max="2565" width="0.85546875" style="82" customWidth="1"/>
    <col min="2566" max="2815" width="9.140625" style="82"/>
    <col min="2816" max="2816" width="13.85546875" style="82" customWidth="1"/>
    <col min="2817" max="2817" width="35.140625" style="82" customWidth="1"/>
    <col min="2818" max="2818" width="19.85546875" style="82" customWidth="1"/>
    <col min="2819" max="2819" width="10.140625" style="82" customWidth="1"/>
    <col min="2820" max="2820" width="19.7109375" style="82" customWidth="1"/>
    <col min="2821" max="2821" width="0.85546875" style="82" customWidth="1"/>
    <col min="2822" max="3071" width="9.140625" style="82"/>
    <col min="3072" max="3072" width="13.85546875" style="82" customWidth="1"/>
    <col min="3073" max="3073" width="35.140625" style="82" customWidth="1"/>
    <col min="3074" max="3074" width="19.85546875" style="82" customWidth="1"/>
    <col min="3075" max="3075" width="10.140625" style="82" customWidth="1"/>
    <col min="3076" max="3076" width="19.7109375" style="82" customWidth="1"/>
    <col min="3077" max="3077" width="0.85546875" style="82" customWidth="1"/>
    <col min="3078" max="3327" width="9.140625" style="82"/>
    <col min="3328" max="3328" width="13.85546875" style="82" customWidth="1"/>
    <col min="3329" max="3329" width="35.140625" style="82" customWidth="1"/>
    <col min="3330" max="3330" width="19.85546875" style="82" customWidth="1"/>
    <col min="3331" max="3331" width="10.140625" style="82" customWidth="1"/>
    <col min="3332" max="3332" width="19.7109375" style="82" customWidth="1"/>
    <col min="3333" max="3333" width="0.85546875" style="82" customWidth="1"/>
    <col min="3334" max="3583" width="9.140625" style="82"/>
    <col min="3584" max="3584" width="13.85546875" style="82" customWidth="1"/>
    <col min="3585" max="3585" width="35.140625" style="82" customWidth="1"/>
    <col min="3586" max="3586" width="19.85546875" style="82" customWidth="1"/>
    <col min="3587" max="3587" width="10.140625" style="82" customWidth="1"/>
    <col min="3588" max="3588" width="19.7109375" style="82" customWidth="1"/>
    <col min="3589" max="3589" width="0.85546875" style="82" customWidth="1"/>
    <col min="3590" max="3839" width="9.140625" style="82"/>
    <col min="3840" max="3840" width="13.85546875" style="82" customWidth="1"/>
    <col min="3841" max="3841" width="35.140625" style="82" customWidth="1"/>
    <col min="3842" max="3842" width="19.85546875" style="82" customWidth="1"/>
    <col min="3843" max="3843" width="10.140625" style="82" customWidth="1"/>
    <col min="3844" max="3844" width="19.7109375" style="82" customWidth="1"/>
    <col min="3845" max="3845" width="0.85546875" style="82" customWidth="1"/>
    <col min="3846" max="4095" width="9.140625" style="82"/>
    <col min="4096" max="4096" width="13.85546875" style="82" customWidth="1"/>
    <col min="4097" max="4097" width="35.140625" style="82" customWidth="1"/>
    <col min="4098" max="4098" width="19.85546875" style="82" customWidth="1"/>
    <col min="4099" max="4099" width="10.140625" style="82" customWidth="1"/>
    <col min="4100" max="4100" width="19.7109375" style="82" customWidth="1"/>
    <col min="4101" max="4101" width="0.85546875" style="82" customWidth="1"/>
    <col min="4102" max="4351" width="9.140625" style="82"/>
    <col min="4352" max="4352" width="13.85546875" style="82" customWidth="1"/>
    <col min="4353" max="4353" width="35.140625" style="82" customWidth="1"/>
    <col min="4354" max="4354" width="19.85546875" style="82" customWidth="1"/>
    <col min="4355" max="4355" width="10.140625" style="82" customWidth="1"/>
    <col min="4356" max="4356" width="19.7109375" style="82" customWidth="1"/>
    <col min="4357" max="4357" width="0.85546875" style="82" customWidth="1"/>
    <col min="4358" max="4607" width="9.140625" style="82"/>
    <col min="4608" max="4608" width="13.85546875" style="82" customWidth="1"/>
    <col min="4609" max="4609" width="35.140625" style="82" customWidth="1"/>
    <col min="4610" max="4610" width="19.85546875" style="82" customWidth="1"/>
    <col min="4611" max="4611" width="10.140625" style="82" customWidth="1"/>
    <col min="4612" max="4612" width="19.7109375" style="82" customWidth="1"/>
    <col min="4613" max="4613" width="0.85546875" style="82" customWidth="1"/>
    <col min="4614" max="4863" width="9.140625" style="82"/>
    <col min="4864" max="4864" width="13.85546875" style="82" customWidth="1"/>
    <col min="4865" max="4865" width="35.140625" style="82" customWidth="1"/>
    <col min="4866" max="4866" width="19.85546875" style="82" customWidth="1"/>
    <col min="4867" max="4867" width="10.140625" style="82" customWidth="1"/>
    <col min="4868" max="4868" width="19.7109375" style="82" customWidth="1"/>
    <col min="4869" max="4869" width="0.85546875" style="82" customWidth="1"/>
    <col min="4870" max="5119" width="9.140625" style="82"/>
    <col min="5120" max="5120" width="13.85546875" style="82" customWidth="1"/>
    <col min="5121" max="5121" width="35.140625" style="82" customWidth="1"/>
    <col min="5122" max="5122" width="19.85546875" style="82" customWidth="1"/>
    <col min="5123" max="5123" width="10.140625" style="82" customWidth="1"/>
    <col min="5124" max="5124" width="19.7109375" style="82" customWidth="1"/>
    <col min="5125" max="5125" width="0.85546875" style="82" customWidth="1"/>
    <col min="5126" max="5375" width="9.140625" style="82"/>
    <col min="5376" max="5376" width="13.85546875" style="82" customWidth="1"/>
    <col min="5377" max="5377" width="35.140625" style="82" customWidth="1"/>
    <col min="5378" max="5378" width="19.85546875" style="82" customWidth="1"/>
    <col min="5379" max="5379" width="10.140625" style="82" customWidth="1"/>
    <col min="5380" max="5380" width="19.7109375" style="82" customWidth="1"/>
    <col min="5381" max="5381" width="0.85546875" style="82" customWidth="1"/>
    <col min="5382" max="5631" width="9.140625" style="82"/>
    <col min="5632" max="5632" width="13.85546875" style="82" customWidth="1"/>
    <col min="5633" max="5633" width="35.140625" style="82" customWidth="1"/>
    <col min="5634" max="5634" width="19.85546875" style="82" customWidth="1"/>
    <col min="5635" max="5635" width="10.140625" style="82" customWidth="1"/>
    <col min="5636" max="5636" width="19.7109375" style="82" customWidth="1"/>
    <col min="5637" max="5637" width="0.85546875" style="82" customWidth="1"/>
    <col min="5638" max="5887" width="9.140625" style="82"/>
    <col min="5888" max="5888" width="13.85546875" style="82" customWidth="1"/>
    <col min="5889" max="5889" width="35.140625" style="82" customWidth="1"/>
    <col min="5890" max="5890" width="19.85546875" style="82" customWidth="1"/>
    <col min="5891" max="5891" width="10.140625" style="82" customWidth="1"/>
    <col min="5892" max="5892" width="19.7109375" style="82" customWidth="1"/>
    <col min="5893" max="5893" width="0.85546875" style="82" customWidth="1"/>
    <col min="5894" max="6143" width="9.140625" style="82"/>
    <col min="6144" max="6144" width="13.85546875" style="82" customWidth="1"/>
    <col min="6145" max="6145" width="35.140625" style="82" customWidth="1"/>
    <col min="6146" max="6146" width="19.85546875" style="82" customWidth="1"/>
    <col min="6147" max="6147" width="10.140625" style="82" customWidth="1"/>
    <col min="6148" max="6148" width="19.7109375" style="82" customWidth="1"/>
    <col min="6149" max="6149" width="0.85546875" style="82" customWidth="1"/>
    <col min="6150" max="6399" width="9.140625" style="82"/>
    <col min="6400" max="6400" width="13.85546875" style="82" customWidth="1"/>
    <col min="6401" max="6401" width="35.140625" style="82" customWidth="1"/>
    <col min="6402" max="6402" width="19.85546875" style="82" customWidth="1"/>
    <col min="6403" max="6403" width="10.140625" style="82" customWidth="1"/>
    <col min="6404" max="6404" width="19.7109375" style="82" customWidth="1"/>
    <col min="6405" max="6405" width="0.85546875" style="82" customWidth="1"/>
    <col min="6406" max="6655" width="9.140625" style="82"/>
    <col min="6656" max="6656" width="13.85546875" style="82" customWidth="1"/>
    <col min="6657" max="6657" width="35.140625" style="82" customWidth="1"/>
    <col min="6658" max="6658" width="19.85546875" style="82" customWidth="1"/>
    <col min="6659" max="6659" width="10.140625" style="82" customWidth="1"/>
    <col min="6660" max="6660" width="19.7109375" style="82" customWidth="1"/>
    <col min="6661" max="6661" width="0.85546875" style="82" customWidth="1"/>
    <col min="6662" max="6911" width="9.140625" style="82"/>
    <col min="6912" max="6912" width="13.85546875" style="82" customWidth="1"/>
    <col min="6913" max="6913" width="35.140625" style="82" customWidth="1"/>
    <col min="6914" max="6914" width="19.85546875" style="82" customWidth="1"/>
    <col min="6915" max="6915" width="10.140625" style="82" customWidth="1"/>
    <col min="6916" max="6916" width="19.7109375" style="82" customWidth="1"/>
    <col min="6917" max="6917" width="0.85546875" style="82" customWidth="1"/>
    <col min="6918" max="7167" width="9.140625" style="82"/>
    <col min="7168" max="7168" width="13.85546875" style="82" customWidth="1"/>
    <col min="7169" max="7169" width="35.140625" style="82" customWidth="1"/>
    <col min="7170" max="7170" width="19.85546875" style="82" customWidth="1"/>
    <col min="7171" max="7171" width="10.140625" style="82" customWidth="1"/>
    <col min="7172" max="7172" width="19.7109375" style="82" customWidth="1"/>
    <col min="7173" max="7173" width="0.85546875" style="82" customWidth="1"/>
    <col min="7174" max="7423" width="9.140625" style="82"/>
    <col min="7424" max="7424" width="13.85546875" style="82" customWidth="1"/>
    <col min="7425" max="7425" width="35.140625" style="82" customWidth="1"/>
    <col min="7426" max="7426" width="19.85546875" style="82" customWidth="1"/>
    <col min="7427" max="7427" width="10.140625" style="82" customWidth="1"/>
    <col min="7428" max="7428" width="19.7109375" style="82" customWidth="1"/>
    <col min="7429" max="7429" width="0.85546875" style="82" customWidth="1"/>
    <col min="7430" max="7679" width="9.140625" style="82"/>
    <col min="7680" max="7680" width="13.85546875" style="82" customWidth="1"/>
    <col min="7681" max="7681" width="35.140625" style="82" customWidth="1"/>
    <col min="7682" max="7682" width="19.85546875" style="82" customWidth="1"/>
    <col min="7683" max="7683" width="10.140625" style="82" customWidth="1"/>
    <col min="7684" max="7684" width="19.7109375" style="82" customWidth="1"/>
    <col min="7685" max="7685" width="0.85546875" style="82" customWidth="1"/>
    <col min="7686" max="7935" width="9.140625" style="82"/>
    <col min="7936" max="7936" width="13.85546875" style="82" customWidth="1"/>
    <col min="7937" max="7937" width="35.140625" style="82" customWidth="1"/>
    <col min="7938" max="7938" width="19.85546875" style="82" customWidth="1"/>
    <col min="7939" max="7939" width="10.140625" style="82" customWidth="1"/>
    <col min="7940" max="7940" width="19.7109375" style="82" customWidth="1"/>
    <col min="7941" max="7941" width="0.85546875" style="82" customWidth="1"/>
    <col min="7942" max="8191" width="9.140625" style="82"/>
    <col min="8192" max="8192" width="13.85546875" style="82" customWidth="1"/>
    <col min="8193" max="8193" width="35.140625" style="82" customWidth="1"/>
    <col min="8194" max="8194" width="19.85546875" style="82" customWidth="1"/>
    <col min="8195" max="8195" width="10.140625" style="82" customWidth="1"/>
    <col min="8196" max="8196" width="19.7109375" style="82" customWidth="1"/>
    <col min="8197" max="8197" width="0.85546875" style="82" customWidth="1"/>
    <col min="8198" max="8447" width="9.140625" style="82"/>
    <col min="8448" max="8448" width="13.85546875" style="82" customWidth="1"/>
    <col min="8449" max="8449" width="35.140625" style="82" customWidth="1"/>
    <col min="8450" max="8450" width="19.85546875" style="82" customWidth="1"/>
    <col min="8451" max="8451" width="10.140625" style="82" customWidth="1"/>
    <col min="8452" max="8452" width="19.7109375" style="82" customWidth="1"/>
    <col min="8453" max="8453" width="0.85546875" style="82" customWidth="1"/>
    <col min="8454" max="8703" width="9.140625" style="82"/>
    <col min="8704" max="8704" width="13.85546875" style="82" customWidth="1"/>
    <col min="8705" max="8705" width="35.140625" style="82" customWidth="1"/>
    <col min="8706" max="8706" width="19.85546875" style="82" customWidth="1"/>
    <col min="8707" max="8707" width="10.140625" style="82" customWidth="1"/>
    <col min="8708" max="8708" width="19.7109375" style="82" customWidth="1"/>
    <col min="8709" max="8709" width="0.85546875" style="82" customWidth="1"/>
    <col min="8710" max="8959" width="9.140625" style="82"/>
    <col min="8960" max="8960" width="13.85546875" style="82" customWidth="1"/>
    <col min="8961" max="8961" width="35.140625" style="82" customWidth="1"/>
    <col min="8962" max="8962" width="19.85546875" style="82" customWidth="1"/>
    <col min="8963" max="8963" width="10.140625" style="82" customWidth="1"/>
    <col min="8964" max="8964" width="19.7109375" style="82" customWidth="1"/>
    <col min="8965" max="8965" width="0.85546875" style="82" customWidth="1"/>
    <col min="8966" max="9215" width="9.140625" style="82"/>
    <col min="9216" max="9216" width="13.85546875" style="82" customWidth="1"/>
    <col min="9217" max="9217" width="35.140625" style="82" customWidth="1"/>
    <col min="9218" max="9218" width="19.85546875" style="82" customWidth="1"/>
    <col min="9219" max="9219" width="10.140625" style="82" customWidth="1"/>
    <col min="9220" max="9220" width="19.7109375" style="82" customWidth="1"/>
    <col min="9221" max="9221" width="0.85546875" style="82" customWidth="1"/>
    <col min="9222" max="9471" width="9.140625" style="82"/>
    <col min="9472" max="9472" width="13.85546875" style="82" customWidth="1"/>
    <col min="9473" max="9473" width="35.140625" style="82" customWidth="1"/>
    <col min="9474" max="9474" width="19.85546875" style="82" customWidth="1"/>
    <col min="9475" max="9475" width="10.140625" style="82" customWidth="1"/>
    <col min="9476" max="9476" width="19.7109375" style="82" customWidth="1"/>
    <col min="9477" max="9477" width="0.85546875" style="82" customWidth="1"/>
    <col min="9478" max="9727" width="9.140625" style="82"/>
    <col min="9728" max="9728" width="13.85546875" style="82" customWidth="1"/>
    <col min="9729" max="9729" width="35.140625" style="82" customWidth="1"/>
    <col min="9730" max="9730" width="19.85546875" style="82" customWidth="1"/>
    <col min="9731" max="9731" width="10.140625" style="82" customWidth="1"/>
    <col min="9732" max="9732" width="19.7109375" style="82" customWidth="1"/>
    <col min="9733" max="9733" width="0.85546875" style="82" customWidth="1"/>
    <col min="9734" max="9983" width="9.140625" style="82"/>
    <col min="9984" max="9984" width="13.85546875" style="82" customWidth="1"/>
    <col min="9985" max="9985" width="35.140625" style="82" customWidth="1"/>
    <col min="9986" max="9986" width="19.85546875" style="82" customWidth="1"/>
    <col min="9987" max="9987" width="10.140625" style="82" customWidth="1"/>
    <col min="9988" max="9988" width="19.7109375" style="82" customWidth="1"/>
    <col min="9989" max="9989" width="0.85546875" style="82" customWidth="1"/>
    <col min="9990" max="10239" width="9.140625" style="82"/>
    <col min="10240" max="10240" width="13.85546875" style="82" customWidth="1"/>
    <col min="10241" max="10241" width="35.140625" style="82" customWidth="1"/>
    <col min="10242" max="10242" width="19.85546875" style="82" customWidth="1"/>
    <col min="10243" max="10243" width="10.140625" style="82" customWidth="1"/>
    <col min="10244" max="10244" width="19.7109375" style="82" customWidth="1"/>
    <col min="10245" max="10245" width="0.85546875" style="82" customWidth="1"/>
    <col min="10246" max="10495" width="9.140625" style="82"/>
    <col min="10496" max="10496" width="13.85546875" style="82" customWidth="1"/>
    <col min="10497" max="10497" width="35.140625" style="82" customWidth="1"/>
    <col min="10498" max="10498" width="19.85546875" style="82" customWidth="1"/>
    <col min="10499" max="10499" width="10.140625" style="82" customWidth="1"/>
    <col min="10500" max="10500" width="19.7109375" style="82" customWidth="1"/>
    <col min="10501" max="10501" width="0.85546875" style="82" customWidth="1"/>
    <col min="10502" max="10751" width="9.140625" style="82"/>
    <col min="10752" max="10752" width="13.85546875" style="82" customWidth="1"/>
    <col min="10753" max="10753" width="35.140625" style="82" customWidth="1"/>
    <col min="10754" max="10754" width="19.85546875" style="82" customWidth="1"/>
    <col min="10755" max="10755" width="10.140625" style="82" customWidth="1"/>
    <col min="10756" max="10756" width="19.7109375" style="82" customWidth="1"/>
    <col min="10757" max="10757" width="0.85546875" style="82" customWidth="1"/>
    <col min="10758" max="11007" width="9.140625" style="82"/>
    <col min="11008" max="11008" width="13.85546875" style="82" customWidth="1"/>
    <col min="11009" max="11009" width="35.140625" style="82" customWidth="1"/>
    <col min="11010" max="11010" width="19.85546875" style="82" customWidth="1"/>
    <col min="11011" max="11011" width="10.140625" style="82" customWidth="1"/>
    <col min="11012" max="11012" width="19.7109375" style="82" customWidth="1"/>
    <col min="11013" max="11013" width="0.85546875" style="82" customWidth="1"/>
    <col min="11014" max="11263" width="9.140625" style="82"/>
    <col min="11264" max="11264" width="13.85546875" style="82" customWidth="1"/>
    <col min="11265" max="11265" width="35.140625" style="82" customWidth="1"/>
    <col min="11266" max="11266" width="19.85546875" style="82" customWidth="1"/>
    <col min="11267" max="11267" width="10.140625" style="82" customWidth="1"/>
    <col min="11268" max="11268" width="19.7109375" style="82" customWidth="1"/>
    <col min="11269" max="11269" width="0.85546875" style="82" customWidth="1"/>
    <col min="11270" max="11519" width="9.140625" style="82"/>
    <col min="11520" max="11520" width="13.85546875" style="82" customWidth="1"/>
    <col min="11521" max="11521" width="35.140625" style="82" customWidth="1"/>
    <col min="11522" max="11522" width="19.85546875" style="82" customWidth="1"/>
    <col min="11523" max="11523" width="10.140625" style="82" customWidth="1"/>
    <col min="11524" max="11524" width="19.7109375" style="82" customWidth="1"/>
    <col min="11525" max="11525" width="0.85546875" style="82" customWidth="1"/>
    <col min="11526" max="11775" width="9.140625" style="82"/>
    <col min="11776" max="11776" width="13.85546875" style="82" customWidth="1"/>
    <col min="11777" max="11777" width="35.140625" style="82" customWidth="1"/>
    <col min="11778" max="11778" width="19.85546875" style="82" customWidth="1"/>
    <col min="11779" max="11779" width="10.140625" style="82" customWidth="1"/>
    <col min="11780" max="11780" width="19.7109375" style="82" customWidth="1"/>
    <col min="11781" max="11781" width="0.85546875" style="82" customWidth="1"/>
    <col min="11782" max="12031" width="9.140625" style="82"/>
    <col min="12032" max="12032" width="13.85546875" style="82" customWidth="1"/>
    <col min="12033" max="12033" width="35.140625" style="82" customWidth="1"/>
    <col min="12034" max="12034" width="19.85546875" style="82" customWidth="1"/>
    <col min="12035" max="12035" width="10.140625" style="82" customWidth="1"/>
    <col min="12036" max="12036" width="19.7109375" style="82" customWidth="1"/>
    <col min="12037" max="12037" width="0.85546875" style="82" customWidth="1"/>
    <col min="12038" max="12287" width="9.140625" style="82"/>
    <col min="12288" max="12288" width="13.85546875" style="82" customWidth="1"/>
    <col min="12289" max="12289" width="35.140625" style="82" customWidth="1"/>
    <col min="12290" max="12290" width="19.85546875" style="82" customWidth="1"/>
    <col min="12291" max="12291" width="10.140625" style="82" customWidth="1"/>
    <col min="12292" max="12292" width="19.7109375" style="82" customWidth="1"/>
    <col min="12293" max="12293" width="0.85546875" style="82" customWidth="1"/>
    <col min="12294" max="12543" width="9.140625" style="82"/>
    <col min="12544" max="12544" width="13.85546875" style="82" customWidth="1"/>
    <col min="12545" max="12545" width="35.140625" style="82" customWidth="1"/>
    <col min="12546" max="12546" width="19.85546875" style="82" customWidth="1"/>
    <col min="12547" max="12547" width="10.140625" style="82" customWidth="1"/>
    <col min="12548" max="12548" width="19.7109375" style="82" customWidth="1"/>
    <col min="12549" max="12549" width="0.85546875" style="82" customWidth="1"/>
    <col min="12550" max="12799" width="9.140625" style="82"/>
    <col min="12800" max="12800" width="13.85546875" style="82" customWidth="1"/>
    <col min="12801" max="12801" width="35.140625" style="82" customWidth="1"/>
    <col min="12802" max="12802" width="19.85546875" style="82" customWidth="1"/>
    <col min="12803" max="12803" width="10.140625" style="82" customWidth="1"/>
    <col min="12804" max="12804" width="19.7109375" style="82" customWidth="1"/>
    <col min="12805" max="12805" width="0.85546875" style="82" customWidth="1"/>
    <col min="12806" max="13055" width="9.140625" style="82"/>
    <col min="13056" max="13056" width="13.85546875" style="82" customWidth="1"/>
    <col min="13057" max="13057" width="35.140625" style="82" customWidth="1"/>
    <col min="13058" max="13058" width="19.85546875" style="82" customWidth="1"/>
    <col min="13059" max="13059" width="10.140625" style="82" customWidth="1"/>
    <col min="13060" max="13060" width="19.7109375" style="82" customWidth="1"/>
    <col min="13061" max="13061" width="0.85546875" style="82" customWidth="1"/>
    <col min="13062" max="13311" width="9.140625" style="82"/>
    <col min="13312" max="13312" width="13.85546875" style="82" customWidth="1"/>
    <col min="13313" max="13313" width="35.140625" style="82" customWidth="1"/>
    <col min="13314" max="13314" width="19.85546875" style="82" customWidth="1"/>
    <col min="13315" max="13315" width="10.140625" style="82" customWidth="1"/>
    <col min="13316" max="13316" width="19.7109375" style="82" customWidth="1"/>
    <col min="13317" max="13317" width="0.85546875" style="82" customWidth="1"/>
    <col min="13318" max="13567" width="9.140625" style="82"/>
    <col min="13568" max="13568" width="13.85546875" style="82" customWidth="1"/>
    <col min="13569" max="13569" width="35.140625" style="82" customWidth="1"/>
    <col min="13570" max="13570" width="19.85546875" style="82" customWidth="1"/>
    <col min="13571" max="13571" width="10.140625" style="82" customWidth="1"/>
    <col min="13572" max="13572" width="19.7109375" style="82" customWidth="1"/>
    <col min="13573" max="13573" width="0.85546875" style="82" customWidth="1"/>
    <col min="13574" max="13823" width="9.140625" style="82"/>
    <col min="13824" max="13824" width="13.85546875" style="82" customWidth="1"/>
    <col min="13825" max="13825" width="35.140625" style="82" customWidth="1"/>
    <col min="13826" max="13826" width="19.85546875" style="82" customWidth="1"/>
    <col min="13827" max="13827" width="10.140625" style="82" customWidth="1"/>
    <col min="13828" max="13828" width="19.7109375" style="82" customWidth="1"/>
    <col min="13829" max="13829" width="0.85546875" style="82" customWidth="1"/>
    <col min="13830" max="14079" width="9.140625" style="82"/>
    <col min="14080" max="14080" width="13.85546875" style="82" customWidth="1"/>
    <col min="14081" max="14081" width="35.140625" style="82" customWidth="1"/>
    <col min="14082" max="14082" width="19.85546875" style="82" customWidth="1"/>
    <col min="14083" max="14083" width="10.140625" style="82" customWidth="1"/>
    <col min="14084" max="14084" width="19.7109375" style="82" customWidth="1"/>
    <col min="14085" max="14085" width="0.85546875" style="82" customWidth="1"/>
    <col min="14086" max="14335" width="9.140625" style="82"/>
    <col min="14336" max="14336" width="13.85546875" style="82" customWidth="1"/>
    <col min="14337" max="14337" width="35.140625" style="82" customWidth="1"/>
    <col min="14338" max="14338" width="19.85546875" style="82" customWidth="1"/>
    <col min="14339" max="14339" width="10.140625" style="82" customWidth="1"/>
    <col min="14340" max="14340" width="19.7109375" style="82" customWidth="1"/>
    <col min="14341" max="14341" width="0.85546875" style="82" customWidth="1"/>
    <col min="14342" max="14591" width="9.140625" style="82"/>
    <col min="14592" max="14592" width="13.85546875" style="82" customWidth="1"/>
    <col min="14593" max="14593" width="35.140625" style="82" customWidth="1"/>
    <col min="14594" max="14594" width="19.85546875" style="82" customWidth="1"/>
    <col min="14595" max="14595" width="10.140625" style="82" customWidth="1"/>
    <col min="14596" max="14596" width="19.7109375" style="82" customWidth="1"/>
    <col min="14597" max="14597" width="0.85546875" style="82" customWidth="1"/>
    <col min="14598" max="14847" width="9.140625" style="82"/>
    <col min="14848" max="14848" width="13.85546875" style="82" customWidth="1"/>
    <col min="14849" max="14849" width="35.140625" style="82" customWidth="1"/>
    <col min="14850" max="14850" width="19.85546875" style="82" customWidth="1"/>
    <col min="14851" max="14851" width="10.140625" style="82" customWidth="1"/>
    <col min="14852" max="14852" width="19.7109375" style="82" customWidth="1"/>
    <col min="14853" max="14853" width="0.85546875" style="82" customWidth="1"/>
    <col min="14854" max="15103" width="9.140625" style="82"/>
    <col min="15104" max="15104" width="13.85546875" style="82" customWidth="1"/>
    <col min="15105" max="15105" width="35.140625" style="82" customWidth="1"/>
    <col min="15106" max="15106" width="19.85546875" style="82" customWidth="1"/>
    <col min="15107" max="15107" width="10.140625" style="82" customWidth="1"/>
    <col min="15108" max="15108" width="19.7109375" style="82" customWidth="1"/>
    <col min="15109" max="15109" width="0.85546875" style="82" customWidth="1"/>
    <col min="15110" max="15359" width="9.140625" style="82"/>
    <col min="15360" max="15360" width="13.85546875" style="82" customWidth="1"/>
    <col min="15361" max="15361" width="35.140625" style="82" customWidth="1"/>
    <col min="15362" max="15362" width="19.85546875" style="82" customWidth="1"/>
    <col min="15363" max="15363" width="10.140625" style="82" customWidth="1"/>
    <col min="15364" max="15364" width="19.7109375" style="82" customWidth="1"/>
    <col min="15365" max="15365" width="0.85546875" style="82" customWidth="1"/>
    <col min="15366" max="15615" width="9.140625" style="82"/>
    <col min="15616" max="15616" width="13.85546875" style="82" customWidth="1"/>
    <col min="15617" max="15617" width="35.140625" style="82" customWidth="1"/>
    <col min="15618" max="15618" width="19.85546875" style="82" customWidth="1"/>
    <col min="15619" max="15619" width="10.140625" style="82" customWidth="1"/>
    <col min="15620" max="15620" width="19.7109375" style="82" customWidth="1"/>
    <col min="15621" max="15621" width="0.85546875" style="82" customWidth="1"/>
    <col min="15622" max="15871" width="9.140625" style="82"/>
    <col min="15872" max="15872" width="13.85546875" style="82" customWidth="1"/>
    <col min="15873" max="15873" width="35.140625" style="82" customWidth="1"/>
    <col min="15874" max="15874" width="19.85546875" style="82" customWidth="1"/>
    <col min="15875" max="15875" width="10.140625" style="82" customWidth="1"/>
    <col min="15876" max="15876" width="19.7109375" style="82" customWidth="1"/>
    <col min="15877" max="15877" width="0.85546875" style="82" customWidth="1"/>
    <col min="15878" max="16127" width="9.140625" style="82"/>
    <col min="16128" max="16128" width="13.85546875" style="82" customWidth="1"/>
    <col min="16129" max="16129" width="35.140625" style="82" customWidth="1"/>
    <col min="16130" max="16130" width="19.85546875" style="82" customWidth="1"/>
    <col min="16131" max="16131" width="10.140625" style="82" customWidth="1"/>
    <col min="16132" max="16132" width="19.7109375" style="82" customWidth="1"/>
    <col min="16133" max="16133" width="0.85546875" style="82" customWidth="1"/>
    <col min="16134" max="16384" width="9.140625" style="82"/>
  </cols>
  <sheetData>
    <row r="1" spans="1:9" ht="23.85" customHeight="1" x14ac:dyDescent="0.2">
      <c r="A1" s="167" t="s">
        <v>51</v>
      </c>
      <c r="B1" s="168"/>
      <c r="C1" s="80"/>
      <c r="D1" s="80"/>
      <c r="E1" s="80"/>
      <c r="F1" s="80"/>
      <c r="G1" s="80"/>
      <c r="H1" s="80"/>
      <c r="I1" s="81"/>
    </row>
    <row r="2" spans="1:9" x14ac:dyDescent="0.2">
      <c r="A2" s="83"/>
      <c r="I2" s="84"/>
    </row>
    <row r="3" spans="1:9" x14ac:dyDescent="0.2">
      <c r="A3" s="74" t="s">
        <v>1</v>
      </c>
      <c r="B3" s="74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85">
        <v>42522</v>
      </c>
      <c r="I3" s="85" t="s">
        <v>63</v>
      </c>
    </row>
    <row r="4" spans="1:9" x14ac:dyDescent="0.2">
      <c r="A4" s="165" t="s">
        <v>4</v>
      </c>
      <c r="B4" s="77" t="s">
        <v>85</v>
      </c>
      <c r="C4" s="63">
        <v>33</v>
      </c>
      <c r="D4" s="78">
        <v>35</v>
      </c>
      <c r="E4" s="63">
        <v>48</v>
      </c>
      <c r="F4" s="63">
        <v>39</v>
      </c>
      <c r="G4" s="63">
        <v>30</v>
      </c>
      <c r="H4" s="63">
        <v>27</v>
      </c>
      <c r="I4" s="63">
        <f>SUM(C4:H4)</f>
        <v>212</v>
      </c>
    </row>
    <row r="5" spans="1:9" x14ac:dyDescent="0.2">
      <c r="A5" s="166"/>
      <c r="B5" s="77" t="s">
        <v>86</v>
      </c>
      <c r="C5" s="63">
        <v>2</v>
      </c>
      <c r="D5" s="78">
        <v>8</v>
      </c>
      <c r="E5" s="63">
        <v>7</v>
      </c>
      <c r="F5" s="63">
        <v>5</v>
      </c>
      <c r="G5" s="63">
        <v>4</v>
      </c>
      <c r="H5" s="63">
        <v>5</v>
      </c>
      <c r="I5" s="63">
        <f t="shared" ref="I5:I40" si="0">SUM(C5:H5)</f>
        <v>31</v>
      </c>
    </row>
    <row r="6" spans="1:9" x14ac:dyDescent="0.2">
      <c r="A6" s="77" t="s">
        <v>6</v>
      </c>
      <c r="B6" s="77" t="s">
        <v>7</v>
      </c>
      <c r="C6" s="63">
        <v>23</v>
      </c>
      <c r="D6" s="78">
        <v>17</v>
      </c>
      <c r="E6" s="63">
        <v>31</v>
      </c>
      <c r="F6" s="63">
        <v>22</v>
      </c>
      <c r="G6" s="63">
        <v>19</v>
      </c>
      <c r="H6" s="63">
        <v>24</v>
      </c>
      <c r="I6" s="63">
        <f t="shared" si="0"/>
        <v>136</v>
      </c>
    </row>
    <row r="7" spans="1:9" x14ac:dyDescent="0.2">
      <c r="A7" s="77" t="s">
        <v>8</v>
      </c>
      <c r="B7" s="77" t="s">
        <v>7</v>
      </c>
      <c r="C7" s="63">
        <v>35</v>
      </c>
      <c r="D7" s="78">
        <v>37</v>
      </c>
      <c r="E7" s="63">
        <v>29</v>
      </c>
      <c r="F7" s="63">
        <v>25</v>
      </c>
      <c r="G7" s="63">
        <v>36</v>
      </c>
      <c r="H7" s="63">
        <v>19</v>
      </c>
      <c r="I7" s="63">
        <f t="shared" si="0"/>
        <v>181</v>
      </c>
    </row>
    <row r="8" spans="1:9" x14ac:dyDescent="0.2">
      <c r="A8" s="77" t="s">
        <v>9</v>
      </c>
      <c r="B8" s="77" t="s">
        <v>7</v>
      </c>
      <c r="C8" s="63">
        <v>19</v>
      </c>
      <c r="D8" s="78">
        <v>25</v>
      </c>
      <c r="E8" s="63">
        <v>18</v>
      </c>
      <c r="F8" s="63">
        <v>18</v>
      </c>
      <c r="G8" s="63">
        <v>21</v>
      </c>
      <c r="H8" s="63">
        <v>18</v>
      </c>
      <c r="I8" s="63">
        <f t="shared" si="0"/>
        <v>119</v>
      </c>
    </row>
    <row r="9" spans="1:9" x14ac:dyDescent="0.2">
      <c r="A9" s="77" t="s">
        <v>10</v>
      </c>
      <c r="B9" s="77" t="s">
        <v>7</v>
      </c>
      <c r="C9" s="63">
        <v>30</v>
      </c>
      <c r="D9" s="78">
        <v>24</v>
      </c>
      <c r="E9" s="63">
        <v>18</v>
      </c>
      <c r="F9" s="63">
        <v>23</v>
      </c>
      <c r="G9" s="63">
        <v>24</v>
      </c>
      <c r="H9" s="63">
        <v>20</v>
      </c>
      <c r="I9" s="63">
        <f t="shared" si="0"/>
        <v>139</v>
      </c>
    </row>
    <row r="10" spans="1:9" x14ac:dyDescent="0.2">
      <c r="A10" s="77" t="s">
        <v>11</v>
      </c>
      <c r="B10" s="77" t="s">
        <v>7</v>
      </c>
      <c r="C10" s="63">
        <v>41</v>
      </c>
      <c r="D10" s="78">
        <v>68</v>
      </c>
      <c r="E10" s="63">
        <v>53</v>
      </c>
      <c r="F10" s="63">
        <v>57</v>
      </c>
      <c r="G10" s="63">
        <v>62</v>
      </c>
      <c r="H10" s="63">
        <v>74</v>
      </c>
      <c r="I10" s="63">
        <f t="shared" si="0"/>
        <v>355</v>
      </c>
    </row>
    <row r="11" spans="1:9" x14ac:dyDescent="0.2">
      <c r="A11" s="77" t="s">
        <v>12</v>
      </c>
      <c r="B11" s="77" t="s">
        <v>7</v>
      </c>
      <c r="C11" s="63">
        <v>55</v>
      </c>
      <c r="D11" s="78">
        <v>74</v>
      </c>
      <c r="E11" s="63">
        <v>64</v>
      </c>
      <c r="F11" s="63">
        <v>79</v>
      </c>
      <c r="G11" s="63">
        <v>69</v>
      </c>
      <c r="H11" s="63">
        <v>83</v>
      </c>
      <c r="I11" s="63">
        <f t="shared" si="0"/>
        <v>424</v>
      </c>
    </row>
    <row r="12" spans="1:9" x14ac:dyDescent="0.2">
      <c r="A12" s="77" t="s">
        <v>13</v>
      </c>
      <c r="B12" s="77" t="s">
        <v>7</v>
      </c>
      <c r="C12" s="63">
        <v>185</v>
      </c>
      <c r="D12" s="78">
        <v>182</v>
      </c>
      <c r="E12" s="63">
        <v>157</v>
      </c>
      <c r="F12" s="63">
        <v>201</v>
      </c>
      <c r="G12" s="63">
        <v>167</v>
      </c>
      <c r="H12" s="63">
        <v>142</v>
      </c>
      <c r="I12" s="63">
        <f t="shared" si="0"/>
        <v>1034</v>
      </c>
    </row>
    <row r="13" spans="1:9" x14ac:dyDescent="0.2">
      <c r="A13" s="77" t="s">
        <v>14</v>
      </c>
      <c r="B13" s="77" t="s">
        <v>7</v>
      </c>
      <c r="C13" s="63">
        <v>18</v>
      </c>
      <c r="D13" s="78">
        <v>20</v>
      </c>
      <c r="E13" s="63">
        <v>29</v>
      </c>
      <c r="F13" s="63">
        <v>17</v>
      </c>
      <c r="G13" s="63">
        <v>20</v>
      </c>
      <c r="H13" s="63">
        <v>23</v>
      </c>
      <c r="I13" s="63">
        <f t="shared" si="0"/>
        <v>127</v>
      </c>
    </row>
    <row r="14" spans="1:9" x14ac:dyDescent="0.2">
      <c r="A14" s="77" t="s">
        <v>15</v>
      </c>
      <c r="B14" s="77" t="s">
        <v>7</v>
      </c>
      <c r="C14" s="63">
        <v>24</v>
      </c>
      <c r="D14" s="78">
        <v>37</v>
      </c>
      <c r="E14" s="63">
        <v>34</v>
      </c>
      <c r="F14" s="63">
        <v>38</v>
      </c>
      <c r="G14" s="63">
        <v>32</v>
      </c>
      <c r="H14" s="63">
        <v>37</v>
      </c>
      <c r="I14" s="63">
        <f t="shared" si="0"/>
        <v>202</v>
      </c>
    </row>
    <row r="15" spans="1:9" x14ac:dyDescent="0.2">
      <c r="A15" s="77" t="s">
        <v>16</v>
      </c>
      <c r="B15" s="77" t="s">
        <v>7</v>
      </c>
      <c r="C15" s="63">
        <v>13</v>
      </c>
      <c r="D15" s="78">
        <v>20</v>
      </c>
      <c r="E15" s="63">
        <v>43</v>
      </c>
      <c r="F15" s="63">
        <v>22</v>
      </c>
      <c r="G15" s="63">
        <v>25</v>
      </c>
      <c r="H15" s="63">
        <v>15</v>
      </c>
      <c r="I15" s="63">
        <f t="shared" si="0"/>
        <v>138</v>
      </c>
    </row>
    <row r="16" spans="1:9" x14ac:dyDescent="0.2">
      <c r="A16" s="77" t="s">
        <v>17</v>
      </c>
      <c r="B16" s="77" t="s">
        <v>7</v>
      </c>
      <c r="C16" s="63">
        <v>58</v>
      </c>
      <c r="D16" s="78">
        <v>51</v>
      </c>
      <c r="E16" s="63">
        <v>60</v>
      </c>
      <c r="F16" s="63">
        <v>54</v>
      </c>
      <c r="G16" s="63">
        <v>52</v>
      </c>
      <c r="H16" s="63">
        <v>52</v>
      </c>
      <c r="I16" s="63">
        <f t="shared" si="0"/>
        <v>327</v>
      </c>
    </row>
    <row r="17" spans="1:9" x14ac:dyDescent="0.2">
      <c r="A17" s="77" t="s">
        <v>18</v>
      </c>
      <c r="B17" s="77" t="s">
        <v>7</v>
      </c>
      <c r="C17" s="63">
        <v>13</v>
      </c>
      <c r="D17" s="78">
        <v>17</v>
      </c>
      <c r="E17" s="63">
        <v>14</v>
      </c>
      <c r="F17" s="63">
        <v>18</v>
      </c>
      <c r="G17" s="63">
        <v>20</v>
      </c>
      <c r="H17" s="63">
        <v>54</v>
      </c>
      <c r="I17" s="63">
        <f t="shared" si="0"/>
        <v>136</v>
      </c>
    </row>
    <row r="18" spans="1:9" x14ac:dyDescent="0.2">
      <c r="A18" s="77" t="s">
        <v>77</v>
      </c>
      <c r="B18" s="77" t="s">
        <v>7</v>
      </c>
      <c r="C18" s="63">
        <v>28</v>
      </c>
      <c r="D18" s="78">
        <v>46</v>
      </c>
      <c r="E18" s="63">
        <v>37</v>
      </c>
      <c r="F18" s="63">
        <v>34</v>
      </c>
      <c r="G18" s="63">
        <v>52</v>
      </c>
      <c r="H18" s="63">
        <v>41</v>
      </c>
      <c r="I18" s="63">
        <f t="shared" si="0"/>
        <v>238</v>
      </c>
    </row>
    <row r="19" spans="1:9" x14ac:dyDescent="0.2">
      <c r="A19" s="165" t="s">
        <v>19</v>
      </c>
      <c r="B19" s="77" t="s">
        <v>60</v>
      </c>
      <c r="C19" s="63">
        <v>14</v>
      </c>
      <c r="D19" s="78">
        <v>16</v>
      </c>
      <c r="E19" s="63">
        <v>21</v>
      </c>
      <c r="F19" s="63">
        <v>20</v>
      </c>
      <c r="G19" s="63">
        <v>33</v>
      </c>
      <c r="H19" s="63">
        <v>18</v>
      </c>
      <c r="I19" s="63">
        <f t="shared" si="0"/>
        <v>122</v>
      </c>
    </row>
    <row r="20" spans="1:9" x14ac:dyDescent="0.2">
      <c r="A20" s="166"/>
      <c r="B20" s="77" t="s">
        <v>59</v>
      </c>
      <c r="C20" s="63">
        <v>31</v>
      </c>
      <c r="D20" s="78">
        <v>29</v>
      </c>
      <c r="E20" s="63">
        <v>35</v>
      </c>
      <c r="F20" s="63">
        <v>29</v>
      </c>
      <c r="G20" s="63">
        <v>38</v>
      </c>
      <c r="H20" s="63">
        <v>36</v>
      </c>
      <c r="I20" s="63">
        <f t="shared" si="0"/>
        <v>198</v>
      </c>
    </row>
    <row r="21" spans="1:9" x14ac:dyDescent="0.2">
      <c r="A21" s="77" t="s">
        <v>20</v>
      </c>
      <c r="B21" s="77" t="s">
        <v>7</v>
      </c>
      <c r="C21" s="63">
        <v>52</v>
      </c>
      <c r="D21" s="78">
        <v>60</v>
      </c>
      <c r="E21" s="63">
        <v>52</v>
      </c>
      <c r="F21" s="63">
        <v>54</v>
      </c>
      <c r="G21" s="63">
        <v>48</v>
      </c>
      <c r="H21" s="63">
        <v>44</v>
      </c>
      <c r="I21" s="63">
        <f t="shared" si="0"/>
        <v>310</v>
      </c>
    </row>
    <row r="22" spans="1:9" x14ac:dyDescent="0.2">
      <c r="A22" s="77" t="s">
        <v>21</v>
      </c>
      <c r="B22" s="77" t="s">
        <v>7</v>
      </c>
      <c r="C22" s="63">
        <v>58</v>
      </c>
      <c r="D22" s="78">
        <v>78</v>
      </c>
      <c r="E22" s="63">
        <v>68</v>
      </c>
      <c r="F22" s="63">
        <v>85</v>
      </c>
      <c r="G22" s="63">
        <v>78</v>
      </c>
      <c r="H22" s="63">
        <v>51</v>
      </c>
      <c r="I22" s="63">
        <f t="shared" si="0"/>
        <v>418</v>
      </c>
    </row>
    <row r="23" spans="1:9" x14ac:dyDescent="0.2">
      <c r="A23" s="77" t="s">
        <v>22</v>
      </c>
      <c r="B23" s="77" t="s">
        <v>7</v>
      </c>
      <c r="C23" s="63">
        <v>27</v>
      </c>
      <c r="D23" s="78">
        <v>28</v>
      </c>
      <c r="E23" s="63">
        <v>46</v>
      </c>
      <c r="F23" s="63">
        <v>42</v>
      </c>
      <c r="G23" s="63">
        <v>43</v>
      </c>
      <c r="H23" s="63">
        <v>41</v>
      </c>
      <c r="I23" s="63">
        <f t="shared" si="0"/>
        <v>227</v>
      </c>
    </row>
    <row r="24" spans="1:9" x14ac:dyDescent="0.2">
      <c r="A24" s="165" t="s">
        <v>23</v>
      </c>
      <c r="B24" s="77" t="s">
        <v>87</v>
      </c>
      <c r="C24" s="63">
        <v>9</v>
      </c>
      <c r="D24" s="78">
        <v>18</v>
      </c>
      <c r="E24" s="63">
        <v>12</v>
      </c>
      <c r="F24" s="63">
        <v>17</v>
      </c>
      <c r="G24" s="63">
        <v>18</v>
      </c>
      <c r="H24" s="63">
        <v>7</v>
      </c>
      <c r="I24" s="63">
        <f t="shared" si="0"/>
        <v>81</v>
      </c>
    </row>
    <row r="25" spans="1:9" x14ac:dyDescent="0.2">
      <c r="A25" s="166"/>
      <c r="B25" s="77" t="s">
        <v>88</v>
      </c>
      <c r="C25" s="63">
        <v>9</v>
      </c>
      <c r="D25" s="78">
        <v>12</v>
      </c>
      <c r="E25" s="63">
        <v>15</v>
      </c>
      <c r="F25" s="63">
        <v>9</v>
      </c>
      <c r="G25" s="63">
        <v>7</v>
      </c>
      <c r="H25" s="63">
        <v>11</v>
      </c>
      <c r="I25" s="63">
        <f t="shared" si="0"/>
        <v>63</v>
      </c>
    </row>
    <row r="26" spans="1:9" x14ac:dyDescent="0.2">
      <c r="A26" s="77" t="s">
        <v>24</v>
      </c>
      <c r="B26" s="77" t="s">
        <v>7</v>
      </c>
      <c r="C26" s="63">
        <v>7</v>
      </c>
      <c r="D26" s="78">
        <v>2</v>
      </c>
      <c r="E26" s="63">
        <v>8</v>
      </c>
      <c r="F26" s="63">
        <v>14</v>
      </c>
      <c r="G26" s="63">
        <v>5</v>
      </c>
      <c r="H26" s="63">
        <v>4</v>
      </c>
      <c r="I26" s="63">
        <f t="shared" si="0"/>
        <v>40</v>
      </c>
    </row>
    <row r="27" spans="1:9" x14ac:dyDescent="0.2">
      <c r="A27" s="77" t="s">
        <v>25</v>
      </c>
      <c r="B27" s="77" t="s">
        <v>7</v>
      </c>
      <c r="C27" s="63">
        <v>41</v>
      </c>
      <c r="D27" s="78">
        <v>44</v>
      </c>
      <c r="E27" s="63">
        <v>44</v>
      </c>
      <c r="F27" s="63">
        <v>55</v>
      </c>
      <c r="G27" s="63">
        <v>58</v>
      </c>
      <c r="H27" s="63">
        <v>44</v>
      </c>
      <c r="I27" s="63">
        <f t="shared" si="0"/>
        <v>286</v>
      </c>
    </row>
    <row r="28" spans="1:9" x14ac:dyDescent="0.2">
      <c r="A28" s="77" t="s">
        <v>26</v>
      </c>
      <c r="B28" s="77" t="s">
        <v>7</v>
      </c>
      <c r="C28" s="63">
        <v>33</v>
      </c>
      <c r="D28" s="78">
        <v>58</v>
      </c>
      <c r="E28" s="63">
        <v>37</v>
      </c>
      <c r="F28" s="63">
        <v>29</v>
      </c>
      <c r="G28" s="63">
        <v>63</v>
      </c>
      <c r="H28" s="63">
        <v>47</v>
      </c>
      <c r="I28" s="63">
        <f t="shared" si="0"/>
        <v>267</v>
      </c>
    </row>
    <row r="29" spans="1:9" x14ac:dyDescent="0.2">
      <c r="A29" s="77" t="s">
        <v>27</v>
      </c>
      <c r="B29" s="77" t="s">
        <v>7</v>
      </c>
      <c r="C29" s="63">
        <v>26</v>
      </c>
      <c r="D29" s="78">
        <v>50</v>
      </c>
      <c r="E29" s="63">
        <v>34</v>
      </c>
      <c r="F29" s="63">
        <v>49</v>
      </c>
      <c r="G29" s="63">
        <v>24</v>
      </c>
      <c r="H29" s="63">
        <v>41</v>
      </c>
      <c r="I29" s="63">
        <f t="shared" si="0"/>
        <v>224</v>
      </c>
    </row>
    <row r="30" spans="1:9" x14ac:dyDescent="0.2">
      <c r="A30" s="77" t="s">
        <v>58</v>
      </c>
      <c r="B30" s="77"/>
      <c r="C30" s="63">
        <v>3</v>
      </c>
      <c r="D30" s="78">
        <v>9</v>
      </c>
      <c r="E30" s="63">
        <v>10</v>
      </c>
      <c r="F30" s="63">
        <v>3</v>
      </c>
      <c r="G30" s="63">
        <v>8</v>
      </c>
      <c r="H30" s="63">
        <v>7</v>
      </c>
      <c r="I30" s="63">
        <f t="shared" si="0"/>
        <v>40</v>
      </c>
    </row>
    <row r="31" spans="1:9" x14ac:dyDescent="0.2">
      <c r="A31" s="77" t="s">
        <v>28</v>
      </c>
      <c r="B31" s="77" t="s">
        <v>7</v>
      </c>
      <c r="C31" s="63">
        <v>35</v>
      </c>
      <c r="D31" s="78">
        <v>41</v>
      </c>
      <c r="E31" s="63">
        <v>43</v>
      </c>
      <c r="F31" s="63">
        <v>37</v>
      </c>
      <c r="G31" s="63">
        <v>38</v>
      </c>
      <c r="H31" s="63">
        <v>35</v>
      </c>
      <c r="I31" s="63">
        <f t="shared" si="0"/>
        <v>229</v>
      </c>
    </row>
    <row r="32" spans="1:9" x14ac:dyDescent="0.2">
      <c r="A32" s="165" t="s">
        <v>29</v>
      </c>
      <c r="B32" s="77" t="s">
        <v>89</v>
      </c>
      <c r="C32" s="63">
        <v>3</v>
      </c>
      <c r="D32" s="78">
        <v>4</v>
      </c>
      <c r="E32" s="63">
        <v>2</v>
      </c>
      <c r="F32" s="63">
        <v>3</v>
      </c>
      <c r="G32" s="63">
        <v>1</v>
      </c>
      <c r="H32" s="63">
        <v>1</v>
      </c>
      <c r="I32" s="63">
        <f t="shared" si="0"/>
        <v>14</v>
      </c>
    </row>
    <row r="33" spans="1:10" x14ac:dyDescent="0.2">
      <c r="A33" s="166"/>
      <c r="B33" s="77" t="s">
        <v>90</v>
      </c>
      <c r="C33" s="63">
        <v>25</v>
      </c>
      <c r="D33" s="78">
        <v>35</v>
      </c>
      <c r="E33" s="63">
        <v>17</v>
      </c>
      <c r="F33" s="63">
        <v>19</v>
      </c>
      <c r="G33" s="63">
        <v>31</v>
      </c>
      <c r="H33" s="63">
        <v>29</v>
      </c>
      <c r="I33" s="63">
        <f t="shared" si="0"/>
        <v>156</v>
      </c>
    </row>
    <row r="34" spans="1:10" x14ac:dyDescent="0.2">
      <c r="A34" s="77" t="s">
        <v>31</v>
      </c>
      <c r="B34" s="77" t="s">
        <v>7</v>
      </c>
      <c r="C34" s="63">
        <v>25</v>
      </c>
      <c r="D34" s="78">
        <v>40</v>
      </c>
      <c r="E34" s="63">
        <v>40</v>
      </c>
      <c r="F34" s="63">
        <v>35</v>
      </c>
      <c r="G34" s="63">
        <v>50</v>
      </c>
      <c r="H34" s="63">
        <v>109</v>
      </c>
      <c r="I34" s="63">
        <f t="shared" si="0"/>
        <v>299</v>
      </c>
    </row>
    <row r="35" spans="1:10" x14ac:dyDescent="0.2">
      <c r="A35" s="77" t="s">
        <v>32</v>
      </c>
      <c r="B35" s="77" t="s">
        <v>7</v>
      </c>
      <c r="C35" s="63">
        <v>22</v>
      </c>
      <c r="D35" s="78">
        <v>31</v>
      </c>
      <c r="E35" s="63">
        <v>29</v>
      </c>
      <c r="F35" s="63">
        <v>32</v>
      </c>
      <c r="G35" s="63">
        <v>17</v>
      </c>
      <c r="H35" s="63">
        <v>20</v>
      </c>
      <c r="I35" s="63">
        <f t="shared" si="0"/>
        <v>151</v>
      </c>
    </row>
    <row r="36" spans="1:10" x14ac:dyDescent="0.2">
      <c r="A36" s="77" t="s">
        <v>33</v>
      </c>
      <c r="B36" s="77" t="s">
        <v>7</v>
      </c>
      <c r="C36" s="63">
        <v>56</v>
      </c>
      <c r="D36" s="78">
        <v>48</v>
      </c>
      <c r="E36" s="63">
        <v>50</v>
      </c>
      <c r="F36" s="63">
        <v>53</v>
      </c>
      <c r="G36" s="63">
        <v>54</v>
      </c>
      <c r="H36" s="63">
        <v>54</v>
      </c>
      <c r="I36" s="63">
        <f t="shared" si="0"/>
        <v>315</v>
      </c>
    </row>
    <row r="37" spans="1:10" x14ac:dyDescent="0.2">
      <c r="A37" s="77" t="s">
        <v>34</v>
      </c>
      <c r="B37" s="77" t="s">
        <v>7</v>
      </c>
      <c r="C37" s="63">
        <v>16</v>
      </c>
      <c r="D37" s="78">
        <v>23</v>
      </c>
      <c r="E37" s="63">
        <v>26</v>
      </c>
      <c r="F37" s="63">
        <v>18</v>
      </c>
      <c r="G37" s="63">
        <v>33</v>
      </c>
      <c r="H37" s="63">
        <v>31</v>
      </c>
      <c r="I37" s="63">
        <f t="shared" si="0"/>
        <v>147</v>
      </c>
    </row>
    <row r="38" spans="1:10" x14ac:dyDescent="0.2">
      <c r="A38" s="77" t="s">
        <v>35</v>
      </c>
      <c r="B38" s="77" t="s">
        <v>7</v>
      </c>
      <c r="C38" s="63">
        <v>39</v>
      </c>
      <c r="D38" s="78">
        <v>56</v>
      </c>
      <c r="E38" s="63">
        <v>35</v>
      </c>
      <c r="F38" s="63">
        <v>51</v>
      </c>
      <c r="G38" s="63">
        <v>48</v>
      </c>
      <c r="H38" s="63">
        <v>41</v>
      </c>
      <c r="I38" s="63">
        <f t="shared" si="0"/>
        <v>270</v>
      </c>
    </row>
    <row r="39" spans="1:10" x14ac:dyDescent="0.2">
      <c r="A39" s="77" t="s">
        <v>36</v>
      </c>
      <c r="B39" s="77" t="s">
        <v>7</v>
      </c>
      <c r="C39" s="63">
        <v>22</v>
      </c>
      <c r="D39" s="78">
        <v>38</v>
      </c>
      <c r="E39" s="63">
        <v>26</v>
      </c>
      <c r="F39" s="63">
        <v>44</v>
      </c>
      <c r="G39" s="63">
        <v>39</v>
      </c>
      <c r="H39" s="63">
        <v>33</v>
      </c>
      <c r="I39" s="63">
        <f t="shared" si="0"/>
        <v>202</v>
      </c>
    </row>
    <row r="40" spans="1:10" x14ac:dyDescent="0.2">
      <c r="A40" s="77" t="s">
        <v>37</v>
      </c>
      <c r="B40" s="77" t="s">
        <v>7</v>
      </c>
      <c r="C40" s="63">
        <v>30</v>
      </c>
      <c r="D40" s="78">
        <v>42</v>
      </c>
      <c r="E40" s="63">
        <v>39</v>
      </c>
      <c r="F40" s="63">
        <v>36</v>
      </c>
      <c r="G40" s="63">
        <v>41</v>
      </c>
      <c r="H40" s="63">
        <v>52</v>
      </c>
      <c r="I40" s="63">
        <f t="shared" si="0"/>
        <v>240</v>
      </c>
    </row>
    <row r="41" spans="1:10" x14ac:dyDescent="0.2">
      <c r="A41" s="74" t="s">
        <v>38</v>
      </c>
      <c r="B41" s="74"/>
      <c r="C41" s="86">
        <f t="shared" ref="C41:H41" si="1">SUM(C4:C40)</f>
        <v>1160</v>
      </c>
      <c r="D41" s="86">
        <f t="shared" si="1"/>
        <v>1423</v>
      </c>
      <c r="E41" s="86">
        <f t="shared" si="1"/>
        <v>1331</v>
      </c>
      <c r="F41" s="86">
        <f t="shared" si="1"/>
        <v>1386</v>
      </c>
      <c r="G41" s="86">
        <f t="shared" si="1"/>
        <v>1408</v>
      </c>
      <c r="H41" s="86">
        <f t="shared" si="1"/>
        <v>1390</v>
      </c>
      <c r="I41" s="86">
        <f>SUM(C41:H41)</f>
        <v>8098</v>
      </c>
    </row>
    <row r="42" spans="1:10" ht="409.6" hidden="1" customHeight="1" x14ac:dyDescent="0.2">
      <c r="C42" s="87">
        <f>SUM(C4:C40)</f>
        <v>1160</v>
      </c>
      <c r="D42" s="87"/>
      <c r="E42" s="87"/>
      <c r="F42" s="87"/>
      <c r="G42" s="87"/>
      <c r="H42" s="87"/>
    </row>
    <row r="43" spans="1:10" ht="12.75" customHeight="1" x14ac:dyDescent="0.2"/>
    <row r="45" spans="1:10" x14ac:dyDescent="0.2">
      <c r="J45" s="88"/>
    </row>
    <row r="59" ht="12.75" customHeight="1" x14ac:dyDescent="0.2"/>
  </sheetData>
  <mergeCells count="5">
    <mergeCell ref="A4:A5"/>
    <mergeCell ref="A32:A33"/>
    <mergeCell ref="A1:B1"/>
    <mergeCell ref="A19:A20"/>
    <mergeCell ref="A24:A25"/>
  </mergeCells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90" zoomScaleNormal="90" zoomScaleSheetLayoutView="90" workbookViewId="0">
      <selection activeCell="C13" sqref="C13"/>
    </sheetView>
  </sheetViews>
  <sheetFormatPr defaultRowHeight="14.25" x14ac:dyDescent="0.2"/>
  <cols>
    <col min="1" max="1" width="29.7109375" style="1" customWidth="1"/>
    <col min="2" max="2" width="19.85546875" style="1" customWidth="1"/>
    <col min="3" max="3" width="12.85546875" style="1" customWidth="1"/>
    <col min="4" max="4" width="11.5703125" style="1" customWidth="1"/>
    <col min="5" max="5" width="11.5703125" style="1" bestFit="1" customWidth="1"/>
    <col min="6" max="6" width="12" style="1" customWidth="1"/>
    <col min="7" max="8" width="11.5703125" style="1" bestFit="1" customWidth="1"/>
    <col min="9" max="16384" width="9.140625" style="1"/>
  </cols>
  <sheetData>
    <row r="1" spans="1:8" ht="23.85" customHeight="1" x14ac:dyDescent="0.2">
      <c r="A1" s="169" t="s">
        <v>0</v>
      </c>
      <c r="B1" s="170"/>
    </row>
    <row r="2" spans="1:8" ht="15.6" customHeight="1" x14ac:dyDescent="0.2">
      <c r="A2" s="71"/>
    </row>
    <row r="3" spans="1:8" ht="15" customHeight="1" x14ac:dyDescent="0.2">
      <c r="A3" s="4"/>
      <c r="B3" s="72"/>
      <c r="C3" s="73" t="s">
        <v>56</v>
      </c>
    </row>
    <row r="4" spans="1:8" ht="15" x14ac:dyDescent="0.25">
      <c r="A4" s="74" t="s">
        <v>1</v>
      </c>
      <c r="B4" s="74" t="s">
        <v>55</v>
      </c>
      <c r="C4" s="75">
        <v>42400</v>
      </c>
      <c r="D4" s="76" t="s">
        <v>75</v>
      </c>
      <c r="E4" s="75">
        <v>42460</v>
      </c>
      <c r="F4" s="75">
        <v>42490</v>
      </c>
      <c r="G4" s="75">
        <v>42521</v>
      </c>
      <c r="H4" s="75">
        <v>42551</v>
      </c>
    </row>
    <row r="5" spans="1:8" x14ac:dyDescent="0.2">
      <c r="A5" s="165" t="s">
        <v>4</v>
      </c>
      <c r="B5" s="108" t="s">
        <v>85</v>
      </c>
      <c r="C5" s="63">
        <v>13</v>
      </c>
      <c r="D5" s="78">
        <v>7</v>
      </c>
      <c r="E5" s="63">
        <v>5</v>
      </c>
      <c r="F5" s="63">
        <v>7</v>
      </c>
      <c r="G5" s="63">
        <v>11</v>
      </c>
      <c r="H5" s="63">
        <v>14</v>
      </c>
    </row>
    <row r="6" spans="1:8" x14ac:dyDescent="0.2">
      <c r="A6" s="165"/>
      <c r="B6" s="108" t="s">
        <v>86</v>
      </c>
      <c r="C6" s="63">
        <v>6</v>
      </c>
      <c r="D6" s="78">
        <v>5</v>
      </c>
      <c r="E6" s="63">
        <v>8</v>
      </c>
      <c r="F6" s="63">
        <v>9</v>
      </c>
      <c r="G6" s="63">
        <v>13</v>
      </c>
      <c r="H6" s="63">
        <v>10</v>
      </c>
    </row>
    <row r="7" spans="1:8" ht="15.75" x14ac:dyDescent="0.2">
      <c r="A7" s="77" t="s">
        <v>6</v>
      </c>
      <c r="B7" s="77" t="s">
        <v>7</v>
      </c>
      <c r="C7" s="53">
        <v>1</v>
      </c>
      <c r="D7" s="53">
        <v>0</v>
      </c>
      <c r="E7" s="53">
        <v>2</v>
      </c>
      <c r="F7" s="53">
        <v>0</v>
      </c>
      <c r="G7" s="64">
        <v>0</v>
      </c>
      <c r="H7" s="64">
        <v>0</v>
      </c>
    </row>
    <row r="8" spans="1:8" x14ac:dyDescent="0.2">
      <c r="A8" s="77" t="s">
        <v>8</v>
      </c>
      <c r="B8" s="77" t="s">
        <v>7</v>
      </c>
      <c r="C8" s="63">
        <v>3</v>
      </c>
      <c r="D8" s="78">
        <v>4</v>
      </c>
      <c r="E8" s="63">
        <v>6</v>
      </c>
      <c r="F8" s="63">
        <v>8</v>
      </c>
      <c r="G8" s="63">
        <v>5</v>
      </c>
      <c r="H8" s="63">
        <v>6</v>
      </c>
    </row>
    <row r="9" spans="1:8" x14ac:dyDescent="0.2">
      <c r="A9" s="77" t="s">
        <v>9</v>
      </c>
      <c r="B9" s="77" t="s">
        <v>7</v>
      </c>
      <c r="C9" s="63">
        <v>10</v>
      </c>
      <c r="D9" s="78">
        <v>8</v>
      </c>
      <c r="E9" s="63">
        <v>12</v>
      </c>
      <c r="F9" s="63">
        <v>9</v>
      </c>
      <c r="G9" s="63">
        <v>8</v>
      </c>
      <c r="H9" s="63">
        <v>11</v>
      </c>
    </row>
    <row r="10" spans="1:8" x14ac:dyDescent="0.2">
      <c r="A10" s="77" t="s">
        <v>10</v>
      </c>
      <c r="B10" s="77" t="s">
        <v>7</v>
      </c>
      <c r="C10" s="63">
        <v>35</v>
      </c>
      <c r="D10" s="78">
        <v>38</v>
      </c>
      <c r="E10" s="63">
        <v>33</v>
      </c>
      <c r="F10" s="63">
        <v>35</v>
      </c>
      <c r="G10" s="63">
        <v>39</v>
      </c>
      <c r="H10" s="63">
        <v>8</v>
      </c>
    </row>
    <row r="11" spans="1:8" x14ac:dyDescent="0.2">
      <c r="A11" s="77" t="s">
        <v>11</v>
      </c>
      <c r="B11" s="77" t="s">
        <v>7</v>
      </c>
      <c r="C11" s="63">
        <v>11</v>
      </c>
      <c r="D11" s="78">
        <v>15</v>
      </c>
      <c r="E11" s="63">
        <v>19</v>
      </c>
      <c r="F11" s="63">
        <v>11</v>
      </c>
      <c r="G11" s="63">
        <v>16</v>
      </c>
      <c r="H11" s="63">
        <v>19</v>
      </c>
    </row>
    <row r="12" spans="1:8" x14ac:dyDescent="0.2">
      <c r="A12" s="77" t="s">
        <v>12</v>
      </c>
      <c r="B12" s="77" t="s">
        <v>7</v>
      </c>
      <c r="C12" s="63">
        <v>12</v>
      </c>
      <c r="D12" s="78">
        <v>12</v>
      </c>
      <c r="E12" s="63">
        <v>26</v>
      </c>
      <c r="F12" s="63">
        <v>12</v>
      </c>
      <c r="G12" s="63">
        <v>17</v>
      </c>
      <c r="H12" s="63">
        <v>21</v>
      </c>
    </row>
    <row r="13" spans="1:8" x14ac:dyDescent="0.2">
      <c r="A13" s="79" t="s">
        <v>13</v>
      </c>
      <c r="B13" s="77" t="s">
        <v>7</v>
      </c>
      <c r="C13" s="63">
        <v>61</v>
      </c>
      <c r="D13" s="78">
        <v>65</v>
      </c>
      <c r="E13" s="63">
        <v>70</v>
      </c>
      <c r="F13" s="63">
        <v>74</v>
      </c>
      <c r="G13" s="63">
        <v>78</v>
      </c>
      <c r="H13" s="63">
        <v>0</v>
      </c>
    </row>
    <row r="14" spans="1:8" x14ac:dyDescent="0.2">
      <c r="A14" s="77" t="s">
        <v>14</v>
      </c>
      <c r="B14" s="77" t="s">
        <v>7</v>
      </c>
      <c r="C14" s="63">
        <v>0</v>
      </c>
      <c r="D14" s="78">
        <v>2</v>
      </c>
      <c r="E14" s="63">
        <v>5</v>
      </c>
      <c r="F14" s="63">
        <v>10</v>
      </c>
      <c r="G14" s="63">
        <v>8</v>
      </c>
      <c r="H14" s="63">
        <v>12</v>
      </c>
    </row>
    <row r="15" spans="1:8" x14ac:dyDescent="0.2">
      <c r="A15" s="77" t="s">
        <v>15</v>
      </c>
      <c r="B15" s="77" t="s">
        <v>7</v>
      </c>
      <c r="C15" s="63">
        <v>15</v>
      </c>
      <c r="D15" s="78">
        <v>13</v>
      </c>
      <c r="E15" s="63">
        <v>10</v>
      </c>
      <c r="F15" s="63">
        <v>11</v>
      </c>
      <c r="G15" s="63">
        <v>13</v>
      </c>
      <c r="H15" s="63">
        <v>16</v>
      </c>
    </row>
    <row r="16" spans="1:8" x14ac:dyDescent="0.2">
      <c r="A16" s="77" t="s">
        <v>16</v>
      </c>
      <c r="B16" s="77" t="s">
        <v>7</v>
      </c>
      <c r="C16" s="63">
        <v>16</v>
      </c>
      <c r="D16" s="78">
        <v>12</v>
      </c>
      <c r="E16" s="63">
        <v>17</v>
      </c>
      <c r="F16" s="63">
        <v>20</v>
      </c>
      <c r="G16" s="63">
        <v>19</v>
      </c>
      <c r="H16" s="63">
        <v>17</v>
      </c>
    </row>
    <row r="17" spans="1:8" x14ac:dyDescent="0.2">
      <c r="A17" s="77" t="s">
        <v>17</v>
      </c>
      <c r="B17" s="77" t="s">
        <v>7</v>
      </c>
      <c r="C17" s="63">
        <v>14</v>
      </c>
      <c r="D17" s="78">
        <v>9</v>
      </c>
      <c r="E17" s="63">
        <v>11</v>
      </c>
      <c r="F17" s="63">
        <v>19</v>
      </c>
      <c r="G17" s="63">
        <v>11</v>
      </c>
      <c r="H17" s="63">
        <v>10</v>
      </c>
    </row>
    <row r="18" spans="1:8" x14ac:dyDescent="0.2">
      <c r="A18" s="77" t="s">
        <v>18</v>
      </c>
      <c r="B18" s="77" t="s">
        <v>7</v>
      </c>
      <c r="C18" s="63">
        <v>11</v>
      </c>
      <c r="D18" s="78">
        <v>6</v>
      </c>
      <c r="E18" s="63">
        <v>7</v>
      </c>
      <c r="F18" s="63">
        <v>5</v>
      </c>
      <c r="G18" s="63">
        <v>7</v>
      </c>
      <c r="H18" s="63">
        <v>12</v>
      </c>
    </row>
    <row r="19" spans="1:8" x14ac:dyDescent="0.2">
      <c r="A19" s="77" t="s">
        <v>77</v>
      </c>
      <c r="B19" s="77" t="s">
        <v>7</v>
      </c>
      <c r="C19" s="63">
        <v>3</v>
      </c>
      <c r="D19" s="78">
        <v>3</v>
      </c>
      <c r="E19" s="63">
        <v>6</v>
      </c>
      <c r="F19" s="63">
        <v>6</v>
      </c>
      <c r="G19" s="63">
        <v>3</v>
      </c>
      <c r="H19" s="63">
        <v>5</v>
      </c>
    </row>
    <row r="20" spans="1:8" x14ac:dyDescent="0.2">
      <c r="A20" s="165" t="s">
        <v>19</v>
      </c>
      <c r="B20" s="77" t="s">
        <v>60</v>
      </c>
      <c r="C20" s="63">
        <v>16</v>
      </c>
      <c r="D20" s="78">
        <v>15</v>
      </c>
      <c r="E20" s="63">
        <v>10</v>
      </c>
      <c r="F20" s="63">
        <v>10</v>
      </c>
      <c r="G20" s="63">
        <v>12</v>
      </c>
      <c r="H20" s="63">
        <v>10</v>
      </c>
    </row>
    <row r="21" spans="1:8" x14ac:dyDescent="0.2">
      <c r="A21" s="165"/>
      <c r="B21" s="77" t="s">
        <v>59</v>
      </c>
      <c r="C21" s="63">
        <v>15</v>
      </c>
      <c r="D21" s="78">
        <v>15</v>
      </c>
      <c r="E21" s="63">
        <v>12</v>
      </c>
      <c r="F21" s="63">
        <v>14</v>
      </c>
      <c r="G21" s="63">
        <v>13</v>
      </c>
      <c r="H21" s="63">
        <v>13</v>
      </c>
    </row>
    <row r="22" spans="1:8" x14ac:dyDescent="0.2">
      <c r="A22" s="77" t="s">
        <v>20</v>
      </c>
      <c r="B22" s="77" t="s">
        <v>7</v>
      </c>
      <c r="C22" s="63">
        <v>5</v>
      </c>
      <c r="D22" s="78">
        <v>4</v>
      </c>
      <c r="E22" s="63">
        <v>4</v>
      </c>
      <c r="F22" s="63">
        <v>8</v>
      </c>
      <c r="G22" s="63">
        <v>12</v>
      </c>
      <c r="H22" s="63">
        <v>8</v>
      </c>
    </row>
    <row r="23" spans="1:8" x14ac:dyDescent="0.2">
      <c r="A23" s="77" t="s">
        <v>21</v>
      </c>
      <c r="B23" s="77" t="s">
        <v>7</v>
      </c>
      <c r="C23" s="63">
        <v>10</v>
      </c>
      <c r="D23" s="78">
        <v>13</v>
      </c>
      <c r="E23" s="63">
        <v>10</v>
      </c>
      <c r="F23" s="63">
        <v>10</v>
      </c>
      <c r="G23" s="63">
        <v>7</v>
      </c>
      <c r="H23" s="63">
        <v>10</v>
      </c>
    </row>
    <row r="24" spans="1:8" x14ac:dyDescent="0.2">
      <c r="A24" s="77" t="s">
        <v>22</v>
      </c>
      <c r="B24" s="77" t="s">
        <v>7</v>
      </c>
      <c r="C24" s="63">
        <v>24</v>
      </c>
      <c r="D24" s="78">
        <v>21</v>
      </c>
      <c r="E24" s="63">
        <v>21</v>
      </c>
      <c r="F24" s="63">
        <v>16</v>
      </c>
      <c r="G24" s="63">
        <v>16</v>
      </c>
      <c r="H24" s="63">
        <v>16</v>
      </c>
    </row>
    <row r="25" spans="1:8" x14ac:dyDescent="0.2">
      <c r="A25" s="165" t="s">
        <v>23</v>
      </c>
      <c r="B25" s="77" t="s">
        <v>87</v>
      </c>
      <c r="C25" s="63">
        <v>20</v>
      </c>
      <c r="D25" s="78">
        <v>19</v>
      </c>
      <c r="E25" s="63">
        <v>20</v>
      </c>
      <c r="F25" s="63">
        <v>8</v>
      </c>
      <c r="G25" s="63">
        <v>13</v>
      </c>
      <c r="H25" s="63">
        <v>10</v>
      </c>
    </row>
    <row r="26" spans="1:8" x14ac:dyDescent="0.2">
      <c r="A26" s="165"/>
      <c r="B26" s="77" t="s">
        <v>88</v>
      </c>
      <c r="C26" s="63">
        <v>16</v>
      </c>
      <c r="D26" s="78">
        <v>15</v>
      </c>
      <c r="E26" s="63">
        <v>17</v>
      </c>
      <c r="F26" s="63">
        <v>8</v>
      </c>
      <c r="G26" s="63">
        <v>12</v>
      </c>
      <c r="H26" s="63">
        <v>8</v>
      </c>
    </row>
    <row r="27" spans="1:8" x14ac:dyDescent="0.2">
      <c r="A27" s="77" t="s">
        <v>24</v>
      </c>
      <c r="B27" s="77" t="s">
        <v>7</v>
      </c>
      <c r="C27" s="63">
        <v>6</v>
      </c>
      <c r="D27" s="78">
        <v>2</v>
      </c>
      <c r="E27" s="63">
        <v>7</v>
      </c>
      <c r="F27" s="63">
        <v>7</v>
      </c>
      <c r="G27" s="63">
        <v>12</v>
      </c>
      <c r="H27" s="63">
        <v>15</v>
      </c>
    </row>
    <row r="28" spans="1:8" x14ac:dyDescent="0.2">
      <c r="A28" s="77" t="s">
        <v>25</v>
      </c>
      <c r="B28" s="77" t="s">
        <v>7</v>
      </c>
      <c r="C28" s="63">
        <v>22</v>
      </c>
      <c r="D28" s="78">
        <v>27</v>
      </c>
      <c r="E28" s="63">
        <v>15</v>
      </c>
      <c r="F28" s="63">
        <v>5</v>
      </c>
      <c r="G28" s="63">
        <v>9</v>
      </c>
      <c r="H28" s="63">
        <v>3</v>
      </c>
    </row>
    <row r="29" spans="1:8" x14ac:dyDescent="0.2">
      <c r="A29" s="77" t="s">
        <v>26</v>
      </c>
      <c r="B29" s="77" t="s">
        <v>7</v>
      </c>
      <c r="C29" s="63">
        <v>5</v>
      </c>
      <c r="D29" s="78">
        <v>4</v>
      </c>
      <c r="E29" s="63">
        <v>8</v>
      </c>
      <c r="F29" s="63">
        <v>21</v>
      </c>
      <c r="G29" s="63">
        <v>26</v>
      </c>
      <c r="H29" s="63">
        <v>5</v>
      </c>
    </row>
    <row r="30" spans="1:8" x14ac:dyDescent="0.2">
      <c r="A30" s="77" t="s">
        <v>27</v>
      </c>
      <c r="B30" s="77" t="s">
        <v>7</v>
      </c>
      <c r="C30" s="63">
        <v>5</v>
      </c>
      <c r="D30" s="78">
        <v>23</v>
      </c>
      <c r="E30" s="63">
        <v>7</v>
      </c>
      <c r="F30" s="63">
        <v>8</v>
      </c>
      <c r="G30" s="63">
        <v>6</v>
      </c>
      <c r="H30" s="63">
        <v>9</v>
      </c>
    </row>
    <row r="31" spans="1:8" x14ac:dyDescent="0.2">
      <c r="A31" s="77" t="s">
        <v>58</v>
      </c>
      <c r="B31" s="77"/>
      <c r="C31" s="63">
        <v>15</v>
      </c>
      <c r="D31" s="78">
        <v>18</v>
      </c>
      <c r="E31" s="63">
        <v>22</v>
      </c>
      <c r="F31" s="63">
        <v>27</v>
      </c>
      <c r="G31" s="63">
        <v>31</v>
      </c>
      <c r="H31" s="63">
        <v>0</v>
      </c>
    </row>
    <row r="32" spans="1:8" x14ac:dyDescent="0.2">
      <c r="A32" s="77" t="s">
        <v>28</v>
      </c>
      <c r="B32" s="77" t="s">
        <v>7</v>
      </c>
      <c r="C32" s="63">
        <v>3</v>
      </c>
      <c r="D32" s="78">
        <v>7</v>
      </c>
      <c r="E32" s="63">
        <v>12</v>
      </c>
      <c r="F32" s="63">
        <v>10</v>
      </c>
      <c r="G32" s="63">
        <v>13</v>
      </c>
      <c r="H32" s="63">
        <v>15</v>
      </c>
    </row>
    <row r="33" spans="1:8" x14ac:dyDescent="0.2">
      <c r="A33" s="165" t="s">
        <v>29</v>
      </c>
      <c r="B33" s="77" t="s">
        <v>89</v>
      </c>
      <c r="C33" s="63">
        <v>3</v>
      </c>
      <c r="D33" s="78">
        <v>4</v>
      </c>
      <c r="E33" s="63">
        <v>9</v>
      </c>
      <c r="F33" s="63">
        <v>10</v>
      </c>
      <c r="G33" s="63">
        <v>10</v>
      </c>
      <c r="H33" s="63">
        <v>5</v>
      </c>
    </row>
    <row r="34" spans="1:8" x14ac:dyDescent="0.2">
      <c r="A34" s="165"/>
      <c r="B34" s="77" t="s">
        <v>90</v>
      </c>
      <c r="C34" s="63">
        <v>5</v>
      </c>
      <c r="D34" s="78">
        <v>7</v>
      </c>
      <c r="E34" s="63">
        <v>9</v>
      </c>
      <c r="F34" s="63">
        <v>14</v>
      </c>
      <c r="G34" s="63">
        <v>14</v>
      </c>
      <c r="H34" s="63">
        <v>12</v>
      </c>
    </row>
    <row r="35" spans="1:8" x14ac:dyDescent="0.2">
      <c r="A35" s="77" t="s">
        <v>31</v>
      </c>
      <c r="B35" s="77" t="s">
        <v>7</v>
      </c>
      <c r="C35" s="63">
        <v>51</v>
      </c>
      <c r="D35" s="78">
        <v>27</v>
      </c>
      <c r="E35" s="63">
        <v>28</v>
      </c>
      <c r="F35" s="63">
        <v>30</v>
      </c>
      <c r="G35" s="63">
        <v>34</v>
      </c>
      <c r="H35" s="63">
        <v>33</v>
      </c>
    </row>
    <row r="36" spans="1:8" x14ac:dyDescent="0.2">
      <c r="A36" s="77" t="s">
        <v>32</v>
      </c>
      <c r="B36" s="77" t="s">
        <v>7</v>
      </c>
      <c r="C36" s="63">
        <v>21</v>
      </c>
      <c r="D36" s="78">
        <v>16</v>
      </c>
      <c r="E36" s="63">
        <v>11</v>
      </c>
      <c r="F36" s="63">
        <v>12</v>
      </c>
      <c r="G36" s="63">
        <v>11</v>
      </c>
      <c r="H36" s="63">
        <v>16</v>
      </c>
    </row>
    <row r="37" spans="1:8" x14ac:dyDescent="0.2">
      <c r="A37" s="77" t="s">
        <v>33</v>
      </c>
      <c r="B37" s="77" t="s">
        <v>7</v>
      </c>
      <c r="C37" s="63">
        <v>8</v>
      </c>
      <c r="D37" s="78">
        <v>8</v>
      </c>
      <c r="E37" s="63">
        <v>10</v>
      </c>
      <c r="F37" s="63">
        <v>12</v>
      </c>
      <c r="G37" s="63">
        <v>11</v>
      </c>
      <c r="H37" s="63">
        <v>15</v>
      </c>
    </row>
    <row r="38" spans="1:8" x14ac:dyDescent="0.2">
      <c r="A38" s="77" t="s">
        <v>34</v>
      </c>
      <c r="B38" s="77" t="s">
        <v>7</v>
      </c>
      <c r="C38" s="63">
        <v>35</v>
      </c>
      <c r="D38" s="78">
        <v>7</v>
      </c>
      <c r="E38" s="63">
        <v>7</v>
      </c>
      <c r="F38" s="63">
        <v>11</v>
      </c>
      <c r="G38" s="63">
        <v>11</v>
      </c>
      <c r="H38" s="63">
        <v>11</v>
      </c>
    </row>
    <row r="39" spans="1:8" x14ac:dyDescent="0.2">
      <c r="A39" s="77" t="s">
        <v>35</v>
      </c>
      <c r="B39" s="77" t="s">
        <v>7</v>
      </c>
      <c r="C39" s="63">
        <v>19</v>
      </c>
      <c r="D39" s="78">
        <v>19</v>
      </c>
      <c r="E39" s="63">
        <v>19</v>
      </c>
      <c r="F39" s="63">
        <v>19</v>
      </c>
      <c r="G39" s="63">
        <v>19</v>
      </c>
      <c r="H39" s="63">
        <v>19</v>
      </c>
    </row>
    <row r="40" spans="1:8" x14ac:dyDescent="0.2">
      <c r="A40" s="77" t="s">
        <v>36</v>
      </c>
      <c r="B40" s="77" t="s">
        <v>7</v>
      </c>
      <c r="C40" s="63">
        <v>11</v>
      </c>
      <c r="D40" s="78">
        <v>3</v>
      </c>
      <c r="E40" s="63">
        <v>7</v>
      </c>
      <c r="F40" s="63">
        <v>8</v>
      </c>
      <c r="G40" s="63">
        <v>5</v>
      </c>
      <c r="H40" s="63">
        <v>10</v>
      </c>
    </row>
    <row r="41" spans="1:8" x14ac:dyDescent="0.2">
      <c r="A41" s="77" t="s">
        <v>37</v>
      </c>
      <c r="B41" s="77" t="s">
        <v>7</v>
      </c>
      <c r="C41" s="63">
        <v>16</v>
      </c>
      <c r="D41" s="78">
        <v>15</v>
      </c>
      <c r="E41" s="63">
        <v>8</v>
      </c>
      <c r="F41" s="63">
        <v>10</v>
      </c>
      <c r="G41" s="63">
        <v>11</v>
      </c>
      <c r="H41" s="63">
        <v>9</v>
      </c>
    </row>
  </sheetData>
  <mergeCells count="5">
    <mergeCell ref="A33:A34"/>
    <mergeCell ref="A5:A6"/>
    <mergeCell ref="A1:B1"/>
    <mergeCell ref="A20:A21"/>
    <mergeCell ref="A25:A26"/>
  </mergeCells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topLeftCell="A3" zoomScale="80" zoomScaleNormal="100" zoomScaleSheetLayoutView="80" workbookViewId="0">
      <selection activeCell="H48" sqref="H48"/>
    </sheetView>
  </sheetViews>
  <sheetFormatPr defaultRowHeight="14.25" x14ac:dyDescent="0.2"/>
  <cols>
    <col min="1" max="1" width="33.42578125" style="1" bestFit="1" customWidth="1"/>
    <col min="2" max="2" width="14.28515625" style="1" bestFit="1" customWidth="1"/>
    <col min="3" max="7" width="13.42578125" style="1" customWidth="1"/>
    <col min="8" max="8" width="13.5703125" style="1" customWidth="1"/>
    <col min="9" max="16384" width="9.140625" style="1"/>
  </cols>
  <sheetData>
    <row r="1" spans="1:8" ht="15.75" x14ac:dyDescent="0.2">
      <c r="A1" s="173" t="s">
        <v>53</v>
      </c>
      <c r="B1" s="174"/>
      <c r="C1" s="127"/>
      <c r="D1" s="127"/>
      <c r="E1" s="127"/>
      <c r="F1" s="127"/>
      <c r="G1" s="127"/>
      <c r="H1" s="136"/>
    </row>
    <row r="2" spans="1:8" ht="15.75" x14ac:dyDescent="0.25">
      <c r="A2" s="137"/>
      <c r="B2" s="138"/>
      <c r="C2" s="139" t="s">
        <v>56</v>
      </c>
      <c r="D2" s="115" t="s">
        <v>56</v>
      </c>
      <c r="E2" s="115" t="s">
        <v>56</v>
      </c>
      <c r="F2" s="115" t="s">
        <v>56</v>
      </c>
      <c r="G2" s="115" t="s">
        <v>56</v>
      </c>
      <c r="H2" s="140" t="s">
        <v>79</v>
      </c>
    </row>
    <row r="3" spans="1:8" ht="31.5" x14ac:dyDescent="0.25">
      <c r="A3" s="48" t="s">
        <v>1</v>
      </c>
      <c r="B3" s="48" t="s">
        <v>55</v>
      </c>
      <c r="C3" s="128">
        <v>42400</v>
      </c>
      <c r="D3" s="128">
        <v>42429</v>
      </c>
      <c r="E3" s="129">
        <v>42460</v>
      </c>
      <c r="F3" s="130">
        <v>42124</v>
      </c>
      <c r="G3" s="130">
        <v>42521</v>
      </c>
      <c r="H3" s="128">
        <v>42551</v>
      </c>
    </row>
    <row r="4" spans="1:8" ht="15" x14ac:dyDescent="0.2">
      <c r="A4" s="171" t="s">
        <v>4</v>
      </c>
      <c r="B4" s="49" t="s">
        <v>4</v>
      </c>
      <c r="C4" s="50">
        <v>53</v>
      </c>
      <c r="D4" s="131">
        <v>33</v>
      </c>
      <c r="E4" s="132">
        <v>38</v>
      </c>
      <c r="F4" s="116">
        <v>54</v>
      </c>
      <c r="G4" s="68">
        <v>57</v>
      </c>
      <c r="H4" s="64">
        <v>50</v>
      </c>
    </row>
    <row r="5" spans="1:8" ht="15" x14ac:dyDescent="0.2">
      <c r="A5" s="172"/>
      <c r="B5" s="49" t="s">
        <v>5</v>
      </c>
      <c r="C5" s="50">
        <v>2</v>
      </c>
      <c r="D5" s="131">
        <v>9</v>
      </c>
      <c r="E5" s="132">
        <v>9</v>
      </c>
      <c r="F5" s="116">
        <v>11</v>
      </c>
      <c r="G5" s="68">
        <v>10</v>
      </c>
      <c r="H5" s="64">
        <v>9</v>
      </c>
    </row>
    <row r="6" spans="1:8" ht="15" x14ac:dyDescent="0.2">
      <c r="A6" s="49" t="s">
        <v>6</v>
      </c>
      <c r="B6" s="49" t="s">
        <v>7</v>
      </c>
      <c r="C6" s="50">
        <v>35</v>
      </c>
      <c r="D6" s="131">
        <v>33</v>
      </c>
      <c r="E6" s="132">
        <v>41</v>
      </c>
      <c r="F6" s="116">
        <v>42</v>
      </c>
      <c r="G6" s="68">
        <v>38</v>
      </c>
      <c r="H6" s="64">
        <v>32</v>
      </c>
    </row>
    <row r="7" spans="1:8" ht="15" x14ac:dyDescent="0.2">
      <c r="A7" s="49" t="s">
        <v>8</v>
      </c>
      <c r="B7" s="49" t="s">
        <v>7</v>
      </c>
      <c r="C7" s="50">
        <v>20</v>
      </c>
      <c r="D7" s="131">
        <v>32</v>
      </c>
      <c r="E7" s="132">
        <v>32</v>
      </c>
      <c r="F7" s="116">
        <v>29</v>
      </c>
      <c r="G7" s="68">
        <v>35</v>
      </c>
      <c r="H7" s="64">
        <v>20</v>
      </c>
    </row>
    <row r="8" spans="1:8" ht="15" x14ac:dyDescent="0.2">
      <c r="A8" s="49" t="s">
        <v>9</v>
      </c>
      <c r="B8" s="49" t="s">
        <v>7</v>
      </c>
      <c r="C8" s="50">
        <v>19</v>
      </c>
      <c r="D8" s="131">
        <v>25</v>
      </c>
      <c r="E8" s="132">
        <v>21</v>
      </c>
      <c r="F8" s="116">
        <v>27</v>
      </c>
      <c r="G8" s="68">
        <v>24</v>
      </c>
      <c r="H8" s="64">
        <v>23</v>
      </c>
    </row>
    <row r="9" spans="1:8" ht="15" x14ac:dyDescent="0.2">
      <c r="A9" s="49" t="s">
        <v>10</v>
      </c>
      <c r="B9" s="49" t="s">
        <v>7</v>
      </c>
      <c r="C9" s="50">
        <v>93</v>
      </c>
      <c r="D9" s="131">
        <v>80</v>
      </c>
      <c r="E9" s="132">
        <v>56</v>
      </c>
      <c r="F9" s="116">
        <v>42</v>
      </c>
      <c r="G9" s="68">
        <v>22</v>
      </c>
      <c r="H9" s="64">
        <v>11</v>
      </c>
    </row>
    <row r="10" spans="1:8" ht="15" x14ac:dyDescent="0.2">
      <c r="A10" s="49" t="s">
        <v>11</v>
      </c>
      <c r="B10" s="49" t="s">
        <v>7</v>
      </c>
      <c r="C10" s="50">
        <v>57</v>
      </c>
      <c r="D10" s="131">
        <v>85</v>
      </c>
      <c r="E10" s="132">
        <v>87</v>
      </c>
      <c r="F10" s="116">
        <v>73</v>
      </c>
      <c r="G10" s="68">
        <v>101</v>
      </c>
      <c r="H10" s="64">
        <v>107</v>
      </c>
    </row>
    <row r="11" spans="1:8" ht="15" x14ac:dyDescent="0.2">
      <c r="A11" s="49" t="s">
        <v>12</v>
      </c>
      <c r="B11" s="49" t="s">
        <v>7</v>
      </c>
      <c r="C11" s="50">
        <v>83</v>
      </c>
      <c r="D11" s="131">
        <v>88</v>
      </c>
      <c r="E11" s="132">
        <v>86</v>
      </c>
      <c r="F11" s="116">
        <v>103</v>
      </c>
      <c r="G11" s="68">
        <v>119</v>
      </c>
      <c r="H11" s="64">
        <v>154</v>
      </c>
    </row>
    <row r="12" spans="1:8" ht="15" x14ac:dyDescent="0.2">
      <c r="A12" s="49" t="s">
        <v>13</v>
      </c>
      <c r="B12" s="49" t="s">
        <v>7</v>
      </c>
      <c r="C12" s="50">
        <v>0</v>
      </c>
      <c r="D12" s="131">
        <v>0</v>
      </c>
      <c r="E12" s="132">
        <v>0</v>
      </c>
      <c r="F12" s="116">
        <v>0</v>
      </c>
      <c r="G12" s="68">
        <v>0</v>
      </c>
      <c r="H12" s="64">
        <v>0</v>
      </c>
    </row>
    <row r="13" spans="1:8" ht="15" x14ac:dyDescent="0.2">
      <c r="A13" s="49" t="s">
        <v>14</v>
      </c>
      <c r="B13" s="49" t="s">
        <v>7</v>
      </c>
      <c r="C13" s="50">
        <v>6</v>
      </c>
      <c r="D13" s="131">
        <v>9</v>
      </c>
      <c r="E13" s="132">
        <v>23</v>
      </c>
      <c r="F13" s="116">
        <v>14</v>
      </c>
      <c r="G13" s="68">
        <v>14</v>
      </c>
      <c r="H13" s="64">
        <v>26</v>
      </c>
    </row>
    <row r="14" spans="1:8" ht="15" x14ac:dyDescent="0.2">
      <c r="A14" s="49" t="s">
        <v>15</v>
      </c>
      <c r="B14" s="49" t="s">
        <v>7</v>
      </c>
      <c r="C14" s="50">
        <v>22</v>
      </c>
      <c r="D14" s="131">
        <v>31</v>
      </c>
      <c r="E14" s="132">
        <v>24</v>
      </c>
      <c r="F14" s="116">
        <v>42</v>
      </c>
      <c r="G14" s="68">
        <v>37</v>
      </c>
      <c r="H14" s="64">
        <v>38</v>
      </c>
    </row>
    <row r="15" spans="1:8" ht="15" x14ac:dyDescent="0.2">
      <c r="A15" s="49" t="s">
        <v>16</v>
      </c>
      <c r="B15" s="49" t="s">
        <v>7</v>
      </c>
      <c r="C15" s="50">
        <v>43</v>
      </c>
      <c r="D15" s="131">
        <v>29</v>
      </c>
      <c r="E15" s="132">
        <v>47</v>
      </c>
      <c r="F15" s="116">
        <v>56</v>
      </c>
      <c r="G15" s="68">
        <v>49</v>
      </c>
      <c r="H15" s="64">
        <v>43</v>
      </c>
    </row>
    <row r="16" spans="1:8" ht="15" x14ac:dyDescent="0.2">
      <c r="A16" s="49" t="s">
        <v>17</v>
      </c>
      <c r="B16" s="49" t="s">
        <v>7</v>
      </c>
      <c r="C16" s="50">
        <v>39</v>
      </c>
      <c r="D16" s="131">
        <v>35</v>
      </c>
      <c r="E16" s="132">
        <v>30</v>
      </c>
      <c r="F16" s="116">
        <v>31</v>
      </c>
      <c r="G16" s="68">
        <v>31</v>
      </c>
      <c r="H16" s="64">
        <v>39</v>
      </c>
    </row>
    <row r="17" spans="1:8" ht="15" x14ac:dyDescent="0.2">
      <c r="A17" s="49" t="s">
        <v>18</v>
      </c>
      <c r="B17" s="49" t="s">
        <v>7</v>
      </c>
      <c r="C17" s="50">
        <v>8</v>
      </c>
      <c r="D17" s="131">
        <v>12</v>
      </c>
      <c r="E17" s="132">
        <v>18</v>
      </c>
      <c r="F17" s="116">
        <v>21</v>
      </c>
      <c r="G17" s="68">
        <v>25</v>
      </c>
      <c r="H17" s="64">
        <v>31</v>
      </c>
    </row>
    <row r="18" spans="1:8" ht="15" x14ac:dyDescent="0.2">
      <c r="A18" s="49" t="s">
        <v>77</v>
      </c>
      <c r="B18" s="49" t="s">
        <v>7</v>
      </c>
      <c r="C18" s="50">
        <v>19</v>
      </c>
      <c r="D18" s="131">
        <v>28</v>
      </c>
      <c r="E18" s="132">
        <v>22</v>
      </c>
      <c r="F18" s="116">
        <v>22</v>
      </c>
      <c r="G18" s="68">
        <v>33</v>
      </c>
      <c r="H18" s="64">
        <v>32</v>
      </c>
    </row>
    <row r="19" spans="1:8" ht="15" x14ac:dyDescent="0.2">
      <c r="A19" s="171" t="s">
        <v>19</v>
      </c>
      <c r="B19" s="49" t="s">
        <v>60</v>
      </c>
      <c r="C19" s="50">
        <v>24</v>
      </c>
      <c r="D19" s="131">
        <v>18</v>
      </c>
      <c r="E19" s="132">
        <v>17</v>
      </c>
      <c r="F19" s="116">
        <v>18</v>
      </c>
      <c r="G19" s="68">
        <v>27</v>
      </c>
      <c r="H19" s="64">
        <v>27</v>
      </c>
    </row>
    <row r="20" spans="1:8" ht="15" x14ac:dyDescent="0.2">
      <c r="A20" s="172"/>
      <c r="B20" s="49" t="s">
        <v>59</v>
      </c>
      <c r="C20" s="50">
        <v>31</v>
      </c>
      <c r="D20" s="131">
        <v>33</v>
      </c>
      <c r="E20" s="132">
        <v>32</v>
      </c>
      <c r="F20" s="116">
        <v>35</v>
      </c>
      <c r="G20" s="68">
        <v>42</v>
      </c>
      <c r="H20" s="64">
        <v>43</v>
      </c>
    </row>
    <row r="21" spans="1:8" ht="15" x14ac:dyDescent="0.2">
      <c r="A21" s="49" t="s">
        <v>20</v>
      </c>
      <c r="B21" s="49" t="s">
        <v>7</v>
      </c>
      <c r="C21" s="50">
        <v>14</v>
      </c>
      <c r="D21" s="131">
        <v>15</v>
      </c>
      <c r="E21" s="132">
        <v>19</v>
      </c>
      <c r="F21" s="116">
        <v>19</v>
      </c>
      <c r="G21" s="68">
        <v>19</v>
      </c>
      <c r="H21" s="64">
        <v>32</v>
      </c>
    </row>
    <row r="22" spans="1:8" ht="15" x14ac:dyDescent="0.2">
      <c r="A22" s="49" t="s">
        <v>21</v>
      </c>
      <c r="B22" s="49" t="s">
        <v>7</v>
      </c>
      <c r="C22" s="50">
        <v>55</v>
      </c>
      <c r="D22" s="131">
        <v>55</v>
      </c>
      <c r="E22" s="132">
        <v>62</v>
      </c>
      <c r="F22" s="116">
        <v>51</v>
      </c>
      <c r="G22" s="68">
        <v>51</v>
      </c>
      <c r="H22" s="64">
        <v>50</v>
      </c>
    </row>
    <row r="23" spans="1:8" ht="15" x14ac:dyDescent="0.2">
      <c r="A23" s="49" t="s">
        <v>22</v>
      </c>
      <c r="B23" s="49" t="s">
        <v>7</v>
      </c>
      <c r="C23" s="50">
        <v>63</v>
      </c>
      <c r="D23" s="131">
        <v>61</v>
      </c>
      <c r="E23" s="132">
        <v>71</v>
      </c>
      <c r="F23" s="116">
        <v>61</v>
      </c>
      <c r="G23" s="68">
        <v>70</v>
      </c>
      <c r="H23" s="64">
        <v>77</v>
      </c>
    </row>
    <row r="24" spans="1:8" ht="15" x14ac:dyDescent="0.2">
      <c r="A24" s="171" t="s">
        <v>23</v>
      </c>
      <c r="B24" s="49" t="s">
        <v>87</v>
      </c>
      <c r="C24" s="50">
        <v>32</v>
      </c>
      <c r="D24" s="131">
        <v>34</v>
      </c>
      <c r="E24" s="132">
        <v>31</v>
      </c>
      <c r="F24" s="116">
        <v>17</v>
      </c>
      <c r="G24" s="68">
        <v>28</v>
      </c>
      <c r="H24" s="64">
        <v>17</v>
      </c>
    </row>
    <row r="25" spans="1:8" ht="15" x14ac:dyDescent="0.2">
      <c r="A25" s="172"/>
      <c r="B25" s="49" t="s">
        <v>88</v>
      </c>
      <c r="C25" s="50">
        <v>26</v>
      </c>
      <c r="D25" s="131">
        <v>25</v>
      </c>
      <c r="E25" s="132">
        <v>26</v>
      </c>
      <c r="F25" s="116">
        <v>17</v>
      </c>
      <c r="G25" s="68">
        <v>18</v>
      </c>
      <c r="H25" s="64">
        <v>14</v>
      </c>
    </row>
    <row r="26" spans="1:8" ht="15" x14ac:dyDescent="0.2">
      <c r="A26" s="49" t="s">
        <v>24</v>
      </c>
      <c r="B26" s="49" t="s">
        <v>7</v>
      </c>
      <c r="C26" s="50">
        <v>7</v>
      </c>
      <c r="D26" s="131">
        <v>1</v>
      </c>
      <c r="E26" s="132">
        <v>7</v>
      </c>
      <c r="F26" s="116">
        <v>13</v>
      </c>
      <c r="G26" s="68">
        <v>15</v>
      </c>
      <c r="H26" s="64">
        <v>9</v>
      </c>
    </row>
    <row r="27" spans="1:8" ht="15" x14ac:dyDescent="0.2">
      <c r="A27" s="49" t="s">
        <v>25</v>
      </c>
      <c r="B27" s="49" t="s">
        <v>7</v>
      </c>
      <c r="C27" s="50">
        <v>65</v>
      </c>
      <c r="D27" s="131">
        <v>67</v>
      </c>
      <c r="E27" s="132">
        <v>25</v>
      </c>
      <c r="F27" s="116">
        <v>13</v>
      </c>
      <c r="G27" s="68">
        <v>22</v>
      </c>
      <c r="H27" s="64">
        <v>17</v>
      </c>
    </row>
    <row r="28" spans="1:8" ht="15" x14ac:dyDescent="0.2">
      <c r="A28" s="49" t="s">
        <v>26</v>
      </c>
      <c r="B28" s="49" t="s">
        <v>7</v>
      </c>
      <c r="C28" s="50">
        <v>20</v>
      </c>
      <c r="D28" s="131">
        <v>22</v>
      </c>
      <c r="E28" s="132">
        <v>48</v>
      </c>
      <c r="F28" s="116">
        <v>15</v>
      </c>
      <c r="G28" s="68">
        <v>20</v>
      </c>
      <c r="H28" s="64">
        <v>27</v>
      </c>
    </row>
    <row r="29" spans="1:8" ht="15" x14ac:dyDescent="0.2">
      <c r="A29" s="49" t="s">
        <v>27</v>
      </c>
      <c r="B29" s="49" t="s">
        <v>7</v>
      </c>
      <c r="C29" s="50">
        <v>15</v>
      </c>
      <c r="D29" s="131">
        <v>30</v>
      </c>
      <c r="E29" s="132">
        <v>27</v>
      </c>
      <c r="F29" s="116">
        <v>37</v>
      </c>
      <c r="G29" s="68">
        <v>22</v>
      </c>
      <c r="H29" s="64">
        <v>27</v>
      </c>
    </row>
    <row r="30" spans="1:8" ht="15" x14ac:dyDescent="0.2">
      <c r="A30" s="49" t="s">
        <v>58</v>
      </c>
      <c r="B30" s="49"/>
      <c r="C30" s="50">
        <v>0</v>
      </c>
      <c r="D30" s="131">
        <v>0</v>
      </c>
      <c r="E30" s="132">
        <v>0</v>
      </c>
      <c r="F30" s="116">
        <v>0</v>
      </c>
      <c r="G30" s="68">
        <v>0</v>
      </c>
      <c r="H30" s="64">
        <v>0</v>
      </c>
    </row>
    <row r="31" spans="1:8" ht="15" x14ac:dyDescent="0.2">
      <c r="A31" s="49" t="s">
        <v>28</v>
      </c>
      <c r="B31" s="49" t="s">
        <v>7</v>
      </c>
      <c r="C31" s="50">
        <v>15</v>
      </c>
      <c r="D31" s="131">
        <v>24</v>
      </c>
      <c r="E31" s="132">
        <v>44</v>
      </c>
      <c r="F31" s="116">
        <v>44</v>
      </c>
      <c r="G31" s="68">
        <v>42</v>
      </c>
      <c r="H31" s="64">
        <v>43</v>
      </c>
    </row>
    <row r="32" spans="1:8" ht="15" x14ac:dyDescent="0.2">
      <c r="A32" s="171" t="s">
        <v>29</v>
      </c>
      <c r="B32" s="49" t="s">
        <v>89</v>
      </c>
      <c r="C32" s="50">
        <v>3</v>
      </c>
      <c r="D32" s="131">
        <v>5</v>
      </c>
      <c r="E32" s="132">
        <v>6</v>
      </c>
      <c r="F32" s="116">
        <v>5</v>
      </c>
      <c r="G32" s="68">
        <v>2</v>
      </c>
      <c r="H32" s="64">
        <v>2</v>
      </c>
    </row>
    <row r="33" spans="1:8" ht="15" x14ac:dyDescent="0.2">
      <c r="A33" s="172"/>
      <c r="B33" s="49" t="s">
        <v>90</v>
      </c>
      <c r="C33" s="50">
        <v>21</v>
      </c>
      <c r="D33" s="131">
        <v>27</v>
      </c>
      <c r="E33" s="132">
        <v>32</v>
      </c>
      <c r="F33" s="116">
        <v>31</v>
      </c>
      <c r="G33" s="68">
        <v>31</v>
      </c>
      <c r="H33" s="64">
        <v>31</v>
      </c>
    </row>
    <row r="34" spans="1:8" ht="15" x14ac:dyDescent="0.2">
      <c r="A34" s="49" t="s">
        <v>31</v>
      </c>
      <c r="B34" s="49" t="s">
        <v>7</v>
      </c>
      <c r="C34" s="50">
        <v>134</v>
      </c>
      <c r="D34" s="131">
        <v>121</v>
      </c>
      <c r="E34" s="132">
        <v>125</v>
      </c>
      <c r="F34" s="116">
        <v>127</v>
      </c>
      <c r="G34" s="68">
        <v>131</v>
      </c>
      <c r="H34" s="64">
        <v>105</v>
      </c>
    </row>
    <row r="35" spans="1:8" ht="15" x14ac:dyDescent="0.2">
      <c r="A35" s="49" t="s">
        <v>32</v>
      </c>
      <c r="B35" s="49" t="s">
        <v>7</v>
      </c>
      <c r="C35" s="50">
        <v>56</v>
      </c>
      <c r="D35" s="131">
        <v>57</v>
      </c>
      <c r="E35" s="132">
        <v>54</v>
      </c>
      <c r="F35" s="116">
        <v>48</v>
      </c>
      <c r="G35" s="68">
        <v>48</v>
      </c>
      <c r="H35" s="64">
        <v>47</v>
      </c>
    </row>
    <row r="36" spans="1:8" ht="15" x14ac:dyDescent="0.2">
      <c r="A36" s="49" t="s">
        <v>33</v>
      </c>
      <c r="B36" s="49" t="s">
        <v>7</v>
      </c>
      <c r="C36" s="50">
        <v>51</v>
      </c>
      <c r="D36" s="131">
        <v>59</v>
      </c>
      <c r="E36" s="132">
        <v>57</v>
      </c>
      <c r="F36" s="116">
        <v>66</v>
      </c>
      <c r="G36" s="68">
        <v>73</v>
      </c>
      <c r="H36" s="64">
        <v>94</v>
      </c>
    </row>
    <row r="37" spans="1:8" ht="15" x14ac:dyDescent="0.2">
      <c r="A37" s="49" t="s">
        <v>34</v>
      </c>
      <c r="B37" s="49" t="s">
        <v>7</v>
      </c>
      <c r="C37" s="50">
        <v>102</v>
      </c>
      <c r="D37" s="131">
        <v>24</v>
      </c>
      <c r="E37" s="132">
        <v>29</v>
      </c>
      <c r="F37" s="116">
        <v>36</v>
      </c>
      <c r="G37" s="68">
        <v>34</v>
      </c>
      <c r="H37" s="64">
        <v>45</v>
      </c>
    </row>
    <row r="38" spans="1:8" ht="15" x14ac:dyDescent="0.2">
      <c r="A38" s="49" t="s">
        <v>35</v>
      </c>
      <c r="B38" s="49" t="s">
        <v>7</v>
      </c>
      <c r="C38" s="50">
        <v>69</v>
      </c>
      <c r="D38" s="131">
        <v>76</v>
      </c>
      <c r="E38" s="132">
        <v>79</v>
      </c>
      <c r="F38" s="116">
        <v>88</v>
      </c>
      <c r="G38" s="68">
        <v>83</v>
      </c>
      <c r="H38" s="64">
        <v>78</v>
      </c>
    </row>
    <row r="39" spans="1:8" ht="15" x14ac:dyDescent="0.2">
      <c r="A39" s="49" t="s">
        <v>36</v>
      </c>
      <c r="B39" s="49" t="s">
        <v>7</v>
      </c>
      <c r="C39" s="50">
        <v>18</v>
      </c>
      <c r="D39" s="131">
        <v>10</v>
      </c>
      <c r="E39" s="132">
        <v>15</v>
      </c>
      <c r="F39" s="116">
        <v>21</v>
      </c>
      <c r="G39" s="68">
        <v>19</v>
      </c>
      <c r="H39" s="64">
        <v>20</v>
      </c>
    </row>
    <row r="40" spans="1:8" ht="15" x14ac:dyDescent="0.2">
      <c r="A40" s="49" t="s">
        <v>37</v>
      </c>
      <c r="B40" s="49" t="s">
        <v>7</v>
      </c>
      <c r="C40" s="50">
        <v>38</v>
      </c>
      <c r="D40" s="131">
        <v>34</v>
      </c>
      <c r="E40" s="132">
        <v>49</v>
      </c>
      <c r="F40" s="116">
        <v>29</v>
      </c>
      <c r="G40" s="68">
        <v>35</v>
      </c>
      <c r="H40" s="64">
        <v>38</v>
      </c>
    </row>
    <row r="41" spans="1:8" ht="15.75" x14ac:dyDescent="0.25">
      <c r="A41" s="48" t="s">
        <v>38</v>
      </c>
      <c r="B41" s="48"/>
      <c r="C41" s="48">
        <f t="shared" ref="C41:H41" si="0">SUM(C4:C40)</f>
        <v>1358</v>
      </c>
      <c r="D41" s="48">
        <f t="shared" si="0"/>
        <v>1327</v>
      </c>
      <c r="E41" s="48">
        <f t="shared" si="0"/>
        <v>1389</v>
      </c>
      <c r="F41" s="133">
        <f t="shared" si="0"/>
        <v>1358</v>
      </c>
      <c r="G41" s="115">
        <f t="shared" si="0"/>
        <v>1427</v>
      </c>
      <c r="H41" s="117">
        <f t="shared" si="0"/>
        <v>1458</v>
      </c>
    </row>
    <row r="42" spans="1:8" ht="409.6" hidden="1" customHeight="1" x14ac:dyDescent="0.25">
      <c r="A42" s="46"/>
      <c r="B42" s="46"/>
      <c r="C42" s="46"/>
      <c r="D42" s="46"/>
      <c r="E42" s="46"/>
      <c r="F42" s="46"/>
      <c r="G42" s="46"/>
      <c r="H42" s="46"/>
    </row>
    <row r="43" spans="1:8" ht="16.5" customHeight="1" x14ac:dyDescent="0.25">
      <c r="A43" s="46"/>
      <c r="B43" s="46"/>
      <c r="C43" s="46"/>
      <c r="D43" s="46"/>
      <c r="E43" s="46"/>
      <c r="F43" s="46"/>
      <c r="G43" s="46"/>
      <c r="H43" s="46"/>
    </row>
  </sheetData>
  <mergeCells count="5">
    <mergeCell ref="A4:A5"/>
    <mergeCell ref="A32:A33"/>
    <mergeCell ref="A1:B1"/>
    <mergeCell ref="A19:A20"/>
    <mergeCell ref="A24:A25"/>
  </mergeCells>
  <pageMargins left="0.25" right="0.25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>
      <selection activeCell="C12" sqref="C12:H12"/>
    </sheetView>
  </sheetViews>
  <sheetFormatPr defaultRowHeight="12.75" x14ac:dyDescent="0.2"/>
  <cols>
    <col min="1" max="1" width="26.5703125" style="82" bestFit="1" customWidth="1"/>
    <col min="2" max="2" width="16.5703125" style="82" bestFit="1" customWidth="1"/>
    <col min="3" max="3" width="16.28515625" style="82" customWidth="1"/>
    <col min="4" max="4" width="14.28515625" style="82" customWidth="1"/>
    <col min="5" max="7" width="15.5703125" style="82" customWidth="1"/>
    <col min="8" max="8" width="16.28515625" style="82" customWidth="1"/>
    <col min="9" max="16384" width="9.140625" style="82"/>
  </cols>
  <sheetData>
    <row r="1" spans="1:8" x14ac:dyDescent="0.2">
      <c r="A1" s="167" t="s">
        <v>39</v>
      </c>
      <c r="B1" s="168"/>
      <c r="C1" s="168"/>
      <c r="D1" s="168"/>
      <c r="E1" s="80"/>
      <c r="F1" s="80"/>
      <c r="G1" s="80"/>
      <c r="H1" s="141"/>
    </row>
    <row r="2" spans="1:8" ht="15" customHeight="1" x14ac:dyDescent="0.2">
      <c r="A2" s="89"/>
      <c r="B2" s="72"/>
      <c r="C2" s="73" t="s">
        <v>56</v>
      </c>
      <c r="D2" s="100" t="s">
        <v>56</v>
      </c>
      <c r="E2" s="100" t="s">
        <v>56</v>
      </c>
      <c r="F2" s="73" t="s">
        <v>56</v>
      </c>
      <c r="G2" s="100" t="s">
        <v>79</v>
      </c>
      <c r="H2" s="142" t="s">
        <v>82</v>
      </c>
    </row>
    <row r="3" spans="1:8" x14ac:dyDescent="0.2">
      <c r="A3" s="74" t="s">
        <v>1</v>
      </c>
      <c r="B3" s="74" t="s">
        <v>55</v>
      </c>
      <c r="C3" s="101">
        <v>42400</v>
      </c>
      <c r="D3" s="101">
        <v>42429</v>
      </c>
      <c r="E3" s="101">
        <v>42460</v>
      </c>
      <c r="F3" s="102">
        <v>42490</v>
      </c>
      <c r="G3" s="101">
        <v>42521</v>
      </c>
      <c r="H3" s="103">
        <v>42551</v>
      </c>
    </row>
    <row r="4" spans="1:8" x14ac:dyDescent="0.2">
      <c r="A4" s="165" t="s">
        <v>4</v>
      </c>
      <c r="B4" s="108" t="s">
        <v>85</v>
      </c>
      <c r="C4" s="63">
        <v>37</v>
      </c>
      <c r="D4" s="104">
        <v>29</v>
      </c>
      <c r="E4" s="104">
        <v>33</v>
      </c>
      <c r="F4" s="105">
        <v>33</v>
      </c>
      <c r="G4" s="63">
        <v>36</v>
      </c>
      <c r="H4" s="63">
        <v>30</v>
      </c>
    </row>
    <row r="5" spans="1:8" x14ac:dyDescent="0.2">
      <c r="A5" s="166"/>
      <c r="B5" s="108" t="s">
        <v>86</v>
      </c>
      <c r="C5" s="63">
        <v>35</v>
      </c>
      <c r="D5" s="104">
        <v>6</v>
      </c>
      <c r="E5" s="104">
        <v>10</v>
      </c>
      <c r="F5" s="105">
        <v>15</v>
      </c>
      <c r="G5" s="63">
        <v>19</v>
      </c>
      <c r="H5" s="63">
        <v>29</v>
      </c>
    </row>
    <row r="6" spans="1:8" x14ac:dyDescent="0.2">
      <c r="A6" s="108" t="s">
        <v>6</v>
      </c>
      <c r="B6" s="108" t="s">
        <v>7</v>
      </c>
      <c r="C6" s="65">
        <v>0</v>
      </c>
      <c r="D6" s="104">
        <v>0</v>
      </c>
      <c r="E6" s="104">
        <v>0</v>
      </c>
      <c r="F6" s="106">
        <v>0</v>
      </c>
      <c r="G6" s="65">
        <v>5</v>
      </c>
      <c r="H6" s="65">
        <v>0</v>
      </c>
    </row>
    <row r="7" spans="1:8" x14ac:dyDescent="0.2">
      <c r="A7" s="108" t="s">
        <v>8</v>
      </c>
      <c r="B7" s="108" t="s">
        <v>7</v>
      </c>
      <c r="C7" s="63">
        <v>39</v>
      </c>
      <c r="D7" s="104">
        <v>41</v>
      </c>
      <c r="E7" s="104">
        <v>41</v>
      </c>
      <c r="F7" s="105">
        <v>45</v>
      </c>
      <c r="G7" s="63">
        <v>33</v>
      </c>
      <c r="H7" s="63">
        <v>30</v>
      </c>
    </row>
    <row r="8" spans="1:8" x14ac:dyDescent="0.2">
      <c r="A8" s="108" t="s">
        <v>9</v>
      </c>
      <c r="B8" s="108" t="s">
        <v>7</v>
      </c>
      <c r="C8" s="65">
        <v>0</v>
      </c>
      <c r="D8" s="104">
        <v>0</v>
      </c>
      <c r="E8" s="104">
        <v>0</v>
      </c>
      <c r="F8" s="106">
        <v>4</v>
      </c>
      <c r="G8" s="65">
        <v>0</v>
      </c>
      <c r="H8" s="65">
        <v>0</v>
      </c>
    </row>
    <row r="9" spans="1:8" x14ac:dyDescent="0.2">
      <c r="A9" s="108" t="s">
        <v>10</v>
      </c>
      <c r="B9" s="108" t="s">
        <v>7</v>
      </c>
      <c r="C9" s="63">
        <v>24</v>
      </c>
      <c r="D9" s="104">
        <v>28</v>
      </c>
      <c r="E9" s="104">
        <v>31</v>
      </c>
      <c r="F9" s="105">
        <v>34</v>
      </c>
      <c r="G9" s="63">
        <v>26</v>
      </c>
      <c r="H9" s="63">
        <v>19</v>
      </c>
    </row>
    <row r="10" spans="1:8" x14ac:dyDescent="0.2">
      <c r="A10" s="108" t="s">
        <v>11</v>
      </c>
      <c r="B10" s="108" t="s">
        <v>7</v>
      </c>
      <c r="C10" s="63">
        <v>17</v>
      </c>
      <c r="D10" s="104">
        <v>17</v>
      </c>
      <c r="E10" s="104">
        <v>19</v>
      </c>
      <c r="F10" s="105">
        <v>0</v>
      </c>
      <c r="G10" s="63">
        <v>0</v>
      </c>
      <c r="H10" s="63">
        <v>0</v>
      </c>
    </row>
    <row r="11" spans="1:8" x14ac:dyDescent="0.2">
      <c r="A11" s="108" t="s">
        <v>12</v>
      </c>
      <c r="B11" s="108" t="s">
        <v>7</v>
      </c>
      <c r="C11" s="63">
        <v>34</v>
      </c>
      <c r="D11" s="104">
        <v>39</v>
      </c>
      <c r="E11" s="104">
        <v>41</v>
      </c>
      <c r="F11" s="105">
        <v>36</v>
      </c>
      <c r="G11" s="63">
        <v>35</v>
      </c>
      <c r="H11" s="63">
        <v>39</v>
      </c>
    </row>
    <row r="12" spans="1:8" x14ac:dyDescent="0.2">
      <c r="A12" s="108" t="s">
        <v>13</v>
      </c>
      <c r="B12" s="108" t="s">
        <v>7</v>
      </c>
      <c r="C12" s="63">
        <v>0</v>
      </c>
      <c r="D12" s="104">
        <v>0</v>
      </c>
      <c r="E12" s="104">
        <v>0</v>
      </c>
      <c r="F12" s="105">
        <v>0</v>
      </c>
      <c r="G12" s="63">
        <v>0</v>
      </c>
      <c r="H12" s="63">
        <v>0</v>
      </c>
    </row>
    <row r="13" spans="1:8" x14ac:dyDescent="0.2">
      <c r="A13" s="108" t="s">
        <v>14</v>
      </c>
      <c r="B13" s="108" t="s">
        <v>7</v>
      </c>
      <c r="C13" s="65">
        <v>0</v>
      </c>
      <c r="D13" s="104">
        <v>0</v>
      </c>
      <c r="E13" s="104">
        <v>0</v>
      </c>
      <c r="F13" s="106">
        <v>0</v>
      </c>
      <c r="G13" s="65">
        <v>1</v>
      </c>
      <c r="H13" s="65">
        <v>0</v>
      </c>
    </row>
    <row r="14" spans="1:8" x14ac:dyDescent="0.2">
      <c r="A14" s="108" t="s">
        <v>15</v>
      </c>
      <c r="B14" s="108" t="s">
        <v>7</v>
      </c>
      <c r="C14" s="63">
        <v>10</v>
      </c>
      <c r="D14" s="104">
        <v>13</v>
      </c>
      <c r="E14" s="104">
        <v>17</v>
      </c>
      <c r="F14" s="105">
        <v>15</v>
      </c>
      <c r="G14" s="63">
        <v>14</v>
      </c>
      <c r="H14" s="63">
        <v>18</v>
      </c>
    </row>
    <row r="15" spans="1:8" x14ac:dyDescent="0.2">
      <c r="A15" s="108" t="s">
        <v>16</v>
      </c>
      <c r="B15" s="108" t="s">
        <v>7</v>
      </c>
      <c r="C15" s="63">
        <v>4</v>
      </c>
      <c r="D15" s="104">
        <v>7</v>
      </c>
      <c r="E15" s="104">
        <v>8</v>
      </c>
      <c r="F15" s="105">
        <v>13</v>
      </c>
      <c r="G15" s="63">
        <v>2</v>
      </c>
      <c r="H15" s="63">
        <v>0</v>
      </c>
    </row>
    <row r="16" spans="1:8" x14ac:dyDescent="0.2">
      <c r="A16" s="108" t="s">
        <v>17</v>
      </c>
      <c r="B16" s="108" t="s">
        <v>7</v>
      </c>
      <c r="C16" s="63">
        <v>31</v>
      </c>
      <c r="D16" s="104">
        <v>14</v>
      </c>
      <c r="E16" s="104">
        <v>14</v>
      </c>
      <c r="F16" s="105">
        <v>13</v>
      </c>
      <c r="G16" s="63">
        <v>15</v>
      </c>
      <c r="H16" s="63">
        <v>13</v>
      </c>
    </row>
    <row r="17" spans="1:8" x14ac:dyDescent="0.2">
      <c r="A17" s="108" t="s">
        <v>18</v>
      </c>
      <c r="B17" s="108" t="s">
        <v>7</v>
      </c>
      <c r="C17" s="63">
        <v>12</v>
      </c>
      <c r="D17" s="104">
        <v>11</v>
      </c>
      <c r="E17" s="104">
        <v>9</v>
      </c>
      <c r="F17" s="105">
        <v>3</v>
      </c>
      <c r="G17" s="63">
        <v>8</v>
      </c>
      <c r="H17" s="63">
        <v>11</v>
      </c>
    </row>
    <row r="18" spans="1:8" x14ac:dyDescent="0.2">
      <c r="A18" s="108" t="s">
        <v>77</v>
      </c>
      <c r="B18" s="108" t="s">
        <v>7</v>
      </c>
      <c r="C18" s="63">
        <v>24</v>
      </c>
      <c r="D18" s="104">
        <v>26</v>
      </c>
      <c r="E18" s="104">
        <v>30</v>
      </c>
      <c r="F18" s="105">
        <v>35</v>
      </c>
      <c r="G18" s="63">
        <v>25</v>
      </c>
      <c r="H18" s="63">
        <v>28</v>
      </c>
    </row>
    <row r="19" spans="1:8" x14ac:dyDescent="0.2">
      <c r="A19" s="165" t="s">
        <v>19</v>
      </c>
      <c r="B19" s="108" t="s">
        <v>60</v>
      </c>
      <c r="C19" s="65">
        <v>0</v>
      </c>
      <c r="D19" s="104">
        <v>0</v>
      </c>
      <c r="E19" s="104">
        <v>0</v>
      </c>
      <c r="F19" s="106">
        <v>0</v>
      </c>
      <c r="G19" s="65">
        <v>4</v>
      </c>
      <c r="H19" s="65">
        <v>0</v>
      </c>
    </row>
    <row r="20" spans="1:8" x14ac:dyDescent="0.2">
      <c r="A20" s="166"/>
      <c r="B20" s="108" t="s">
        <v>59</v>
      </c>
      <c r="C20" s="65">
        <v>0</v>
      </c>
      <c r="D20" s="104">
        <v>0</v>
      </c>
      <c r="E20" s="104">
        <v>0</v>
      </c>
      <c r="F20" s="106">
        <v>0</v>
      </c>
      <c r="G20" s="65">
        <v>0</v>
      </c>
      <c r="H20" s="65">
        <v>0</v>
      </c>
    </row>
    <row r="21" spans="1:8" x14ac:dyDescent="0.2">
      <c r="A21" s="108" t="s">
        <v>20</v>
      </c>
      <c r="B21" s="108" t="s">
        <v>7</v>
      </c>
      <c r="C21" s="63">
        <v>19</v>
      </c>
      <c r="D21" s="104">
        <v>23</v>
      </c>
      <c r="E21" s="104">
        <v>22</v>
      </c>
      <c r="F21" s="105">
        <v>16</v>
      </c>
      <c r="G21" s="63">
        <v>14</v>
      </c>
      <c r="H21" s="63">
        <v>18</v>
      </c>
    </row>
    <row r="22" spans="1:8" x14ac:dyDescent="0.2">
      <c r="A22" s="108" t="s">
        <v>21</v>
      </c>
      <c r="B22" s="108" t="s">
        <v>7</v>
      </c>
      <c r="C22" s="63">
        <v>21</v>
      </c>
      <c r="D22" s="104">
        <v>23</v>
      </c>
      <c r="E22" s="104">
        <v>28</v>
      </c>
      <c r="F22" s="105">
        <v>15</v>
      </c>
      <c r="G22" s="63">
        <v>19</v>
      </c>
      <c r="H22" s="63">
        <v>17</v>
      </c>
    </row>
    <row r="23" spans="1:8" x14ac:dyDescent="0.2">
      <c r="A23" s="108" t="s">
        <v>22</v>
      </c>
      <c r="B23" s="108" t="s">
        <v>7</v>
      </c>
      <c r="C23" s="63">
        <v>31</v>
      </c>
      <c r="D23" s="104">
        <v>24</v>
      </c>
      <c r="E23" s="104">
        <v>18</v>
      </c>
      <c r="F23" s="105">
        <v>14</v>
      </c>
      <c r="G23" s="63">
        <v>14</v>
      </c>
      <c r="H23" s="63">
        <v>13</v>
      </c>
    </row>
    <row r="24" spans="1:8" x14ac:dyDescent="0.2">
      <c r="A24" s="165" t="s">
        <v>23</v>
      </c>
      <c r="B24" s="108" t="s">
        <v>87</v>
      </c>
      <c r="C24" s="65">
        <v>0</v>
      </c>
      <c r="D24" s="104">
        <v>0</v>
      </c>
      <c r="E24" s="104">
        <v>0</v>
      </c>
      <c r="F24" s="106">
        <v>0</v>
      </c>
      <c r="G24" s="65">
        <v>0</v>
      </c>
      <c r="H24" s="65">
        <v>0</v>
      </c>
    </row>
    <row r="25" spans="1:8" x14ac:dyDescent="0.2">
      <c r="A25" s="166"/>
      <c r="B25" s="108" t="s">
        <v>88</v>
      </c>
      <c r="C25" s="65">
        <v>0</v>
      </c>
      <c r="D25" s="104">
        <v>0</v>
      </c>
      <c r="E25" s="104">
        <v>0</v>
      </c>
      <c r="F25" s="106">
        <v>0</v>
      </c>
      <c r="G25" s="65">
        <v>0</v>
      </c>
      <c r="H25" s="65">
        <v>0</v>
      </c>
    </row>
    <row r="26" spans="1:8" x14ac:dyDescent="0.2">
      <c r="A26" s="108" t="s">
        <v>24</v>
      </c>
      <c r="B26" s="108" t="s">
        <v>7</v>
      </c>
      <c r="C26" s="65">
        <v>0</v>
      </c>
      <c r="D26" s="104">
        <v>0</v>
      </c>
      <c r="E26" s="104">
        <v>0</v>
      </c>
      <c r="F26" s="106">
        <v>2</v>
      </c>
      <c r="G26" s="65">
        <v>0</v>
      </c>
      <c r="H26" s="65">
        <v>0</v>
      </c>
    </row>
    <row r="27" spans="1:8" x14ac:dyDescent="0.2">
      <c r="A27" s="108" t="s">
        <v>25</v>
      </c>
      <c r="B27" s="108" t="s">
        <v>7</v>
      </c>
      <c r="C27" s="63">
        <v>15</v>
      </c>
      <c r="D27" s="104">
        <v>19</v>
      </c>
      <c r="E27" s="104">
        <v>20</v>
      </c>
      <c r="F27" s="105">
        <v>16</v>
      </c>
      <c r="G27" s="63">
        <v>10</v>
      </c>
      <c r="H27" s="63">
        <v>0</v>
      </c>
    </row>
    <row r="28" spans="1:8" x14ac:dyDescent="0.2">
      <c r="A28" s="108" t="s">
        <v>26</v>
      </c>
      <c r="B28" s="108" t="s">
        <v>7</v>
      </c>
      <c r="C28" s="63">
        <v>45</v>
      </c>
      <c r="D28" s="104">
        <v>23</v>
      </c>
      <c r="E28" s="104">
        <v>28</v>
      </c>
      <c r="F28" s="105">
        <v>27</v>
      </c>
      <c r="G28" s="63">
        <v>31</v>
      </c>
      <c r="H28" s="63">
        <v>25</v>
      </c>
    </row>
    <row r="29" spans="1:8" x14ac:dyDescent="0.2">
      <c r="A29" s="108" t="s">
        <v>27</v>
      </c>
      <c r="B29" s="108" t="s">
        <v>7</v>
      </c>
      <c r="C29" s="65">
        <v>0</v>
      </c>
      <c r="D29" s="104">
        <v>0</v>
      </c>
      <c r="E29" s="104">
        <v>0</v>
      </c>
      <c r="F29" s="106">
        <v>0</v>
      </c>
      <c r="G29" s="65">
        <v>0</v>
      </c>
      <c r="H29" s="65">
        <v>0</v>
      </c>
    </row>
    <row r="30" spans="1:8" x14ac:dyDescent="0.2">
      <c r="A30" s="108" t="s">
        <v>58</v>
      </c>
      <c r="B30" s="108"/>
      <c r="C30" s="63">
        <v>0</v>
      </c>
      <c r="D30" s="104">
        <v>0</v>
      </c>
      <c r="E30" s="104">
        <v>0</v>
      </c>
      <c r="F30" s="105">
        <v>7</v>
      </c>
      <c r="G30" s="63">
        <v>0</v>
      </c>
      <c r="H30" s="63">
        <v>0</v>
      </c>
    </row>
    <row r="31" spans="1:8" x14ac:dyDescent="0.2">
      <c r="A31" s="108" t="s">
        <v>28</v>
      </c>
      <c r="B31" s="108" t="s">
        <v>7</v>
      </c>
      <c r="C31" s="63">
        <v>0</v>
      </c>
      <c r="D31" s="104">
        <v>0</v>
      </c>
      <c r="E31" s="104">
        <v>13</v>
      </c>
      <c r="F31" s="105">
        <v>0</v>
      </c>
      <c r="G31" s="63">
        <v>0</v>
      </c>
      <c r="H31" s="63">
        <v>0</v>
      </c>
    </row>
    <row r="32" spans="1:8" x14ac:dyDescent="0.2">
      <c r="A32" s="165" t="s">
        <v>29</v>
      </c>
      <c r="B32" s="108" t="s">
        <v>89</v>
      </c>
      <c r="C32" s="63">
        <v>7</v>
      </c>
      <c r="D32" s="104">
        <v>4</v>
      </c>
      <c r="E32" s="104">
        <v>9</v>
      </c>
      <c r="F32" s="105">
        <v>0</v>
      </c>
      <c r="G32" s="63">
        <v>0</v>
      </c>
      <c r="H32" s="63">
        <v>0</v>
      </c>
    </row>
    <row r="33" spans="1:8" x14ac:dyDescent="0.2">
      <c r="A33" s="166"/>
      <c r="B33" s="108" t="s">
        <v>90</v>
      </c>
      <c r="C33" s="63">
        <v>9</v>
      </c>
      <c r="D33" s="104">
        <v>4</v>
      </c>
      <c r="E33" s="104">
        <v>9</v>
      </c>
      <c r="F33" s="105">
        <v>5</v>
      </c>
      <c r="G33" s="63">
        <v>0</v>
      </c>
      <c r="H33" s="63">
        <v>0</v>
      </c>
    </row>
    <row r="34" spans="1:8" x14ac:dyDescent="0.2">
      <c r="A34" s="108" t="s">
        <v>31</v>
      </c>
      <c r="B34" s="108" t="s">
        <v>7</v>
      </c>
      <c r="C34" s="63">
        <v>12</v>
      </c>
      <c r="D34" s="104">
        <v>13</v>
      </c>
      <c r="E34" s="104">
        <v>10</v>
      </c>
      <c r="F34" s="105">
        <v>11</v>
      </c>
      <c r="G34" s="63">
        <v>16</v>
      </c>
      <c r="H34" s="63">
        <v>14</v>
      </c>
    </row>
    <row r="35" spans="1:8" x14ac:dyDescent="0.2">
      <c r="A35" s="108" t="s">
        <v>32</v>
      </c>
      <c r="B35" s="108" t="s">
        <v>7</v>
      </c>
      <c r="C35" s="63">
        <v>44</v>
      </c>
      <c r="D35" s="104">
        <v>48</v>
      </c>
      <c r="E35" s="104">
        <v>36</v>
      </c>
      <c r="F35" s="105">
        <v>40</v>
      </c>
      <c r="G35" s="63">
        <v>29</v>
      </c>
      <c r="H35" s="63">
        <v>18</v>
      </c>
    </row>
    <row r="36" spans="1:8" x14ac:dyDescent="0.2">
      <c r="A36" s="108" t="s">
        <v>33</v>
      </c>
      <c r="B36" s="108" t="s">
        <v>7</v>
      </c>
      <c r="C36" s="63">
        <v>0</v>
      </c>
      <c r="D36" s="104">
        <v>0</v>
      </c>
      <c r="E36" s="104">
        <v>0</v>
      </c>
      <c r="F36" s="105">
        <v>0</v>
      </c>
      <c r="G36" s="63">
        <v>1</v>
      </c>
      <c r="H36" s="63">
        <v>0</v>
      </c>
    </row>
    <row r="37" spans="1:8" x14ac:dyDescent="0.2">
      <c r="A37" s="108" t="s">
        <v>34</v>
      </c>
      <c r="B37" s="108" t="s">
        <v>7</v>
      </c>
      <c r="C37" s="63">
        <v>0</v>
      </c>
      <c r="D37" s="104">
        <v>0</v>
      </c>
      <c r="E37" s="104">
        <v>7</v>
      </c>
      <c r="F37" s="105">
        <v>12</v>
      </c>
      <c r="G37" s="63">
        <v>16</v>
      </c>
      <c r="H37" s="63">
        <v>0</v>
      </c>
    </row>
    <row r="38" spans="1:8" x14ac:dyDescent="0.2">
      <c r="A38" s="108" t="s">
        <v>35</v>
      </c>
      <c r="B38" s="108" t="s">
        <v>7</v>
      </c>
      <c r="C38" s="63">
        <v>0</v>
      </c>
      <c r="D38" s="104">
        <v>0</v>
      </c>
      <c r="E38" s="104">
        <v>0</v>
      </c>
      <c r="F38" s="105">
        <v>0</v>
      </c>
      <c r="G38" s="63">
        <v>0</v>
      </c>
      <c r="H38" s="63">
        <v>0</v>
      </c>
    </row>
    <row r="39" spans="1:8" x14ac:dyDescent="0.2">
      <c r="A39" s="108" t="s">
        <v>36</v>
      </c>
      <c r="B39" s="108" t="s">
        <v>7</v>
      </c>
      <c r="C39" s="63">
        <v>34</v>
      </c>
      <c r="D39" s="104">
        <v>39</v>
      </c>
      <c r="E39" s="104">
        <v>7</v>
      </c>
      <c r="F39" s="105">
        <v>47</v>
      </c>
      <c r="G39" s="63">
        <v>51</v>
      </c>
      <c r="H39" s="63">
        <v>55</v>
      </c>
    </row>
    <row r="40" spans="1:8" x14ac:dyDescent="0.2">
      <c r="A40" s="108" t="s">
        <v>37</v>
      </c>
      <c r="B40" s="108" t="s">
        <v>7</v>
      </c>
      <c r="C40" s="63">
        <v>0</v>
      </c>
      <c r="D40" s="66">
        <v>0</v>
      </c>
      <c r="E40" s="66">
        <v>0</v>
      </c>
      <c r="F40" s="105">
        <v>0</v>
      </c>
      <c r="G40" s="63">
        <v>0</v>
      </c>
      <c r="H40" s="63">
        <v>0</v>
      </c>
    </row>
  </sheetData>
  <mergeCells count="5">
    <mergeCell ref="A4:A5"/>
    <mergeCell ref="A32:A33"/>
    <mergeCell ref="A1:D1"/>
    <mergeCell ref="A19:A20"/>
    <mergeCell ref="A24:A25"/>
  </mergeCells>
  <pageMargins left="0.25" right="0.25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Normal="100" zoomScaleSheetLayoutView="100" workbookViewId="0">
      <selection activeCell="B9" sqref="B9"/>
    </sheetView>
  </sheetViews>
  <sheetFormatPr defaultRowHeight="14.25" x14ac:dyDescent="0.2"/>
  <cols>
    <col min="1" max="1" width="26.5703125" style="1" bestFit="1" customWidth="1"/>
    <col min="2" max="2" width="21" style="1" customWidth="1"/>
    <col min="3" max="7" width="15.85546875" style="1" customWidth="1"/>
    <col min="8" max="8" width="14" style="1" customWidth="1"/>
    <col min="9" max="16384" width="9.140625" style="1"/>
  </cols>
  <sheetData>
    <row r="1" spans="1:8" ht="15.75" customHeight="1" x14ac:dyDescent="0.2">
      <c r="A1" s="173" t="s">
        <v>54</v>
      </c>
      <c r="B1" s="174"/>
      <c r="C1" s="112"/>
      <c r="D1" s="112"/>
      <c r="E1" s="112"/>
      <c r="F1" s="112"/>
      <c r="G1" s="112"/>
      <c r="H1" s="143"/>
    </row>
    <row r="2" spans="1:8" s="82" customFormat="1" ht="15.75" customHeight="1" x14ac:dyDescent="0.2">
      <c r="A2" s="118"/>
      <c r="B2" s="95"/>
      <c r="C2" s="71"/>
      <c r="D2" s="71"/>
      <c r="E2" s="71"/>
      <c r="F2" s="71"/>
      <c r="G2" s="71"/>
      <c r="H2" s="144"/>
    </row>
    <row r="3" spans="1:8" s="82" customFormat="1" ht="13.7" customHeight="1" x14ac:dyDescent="0.2">
      <c r="A3" s="89"/>
      <c r="B3" s="72"/>
      <c r="C3" s="73" t="s">
        <v>56</v>
      </c>
      <c r="D3" s="100" t="s">
        <v>56</v>
      </c>
      <c r="E3" s="100" t="s">
        <v>56</v>
      </c>
      <c r="F3" s="100" t="s">
        <v>56</v>
      </c>
      <c r="G3" s="119" t="s">
        <v>80</v>
      </c>
      <c r="H3" s="84" t="s">
        <v>82</v>
      </c>
    </row>
    <row r="4" spans="1:8" s="123" customFormat="1" ht="12.75" x14ac:dyDescent="0.2">
      <c r="A4" s="86" t="s">
        <v>1</v>
      </c>
      <c r="B4" s="86" t="s">
        <v>55</v>
      </c>
      <c r="C4" s="120">
        <v>42400</v>
      </c>
      <c r="D4" s="120">
        <v>42429</v>
      </c>
      <c r="E4" s="120">
        <v>42460</v>
      </c>
      <c r="F4" s="121">
        <v>42490</v>
      </c>
      <c r="G4" s="122">
        <v>42521</v>
      </c>
      <c r="H4" s="120">
        <v>42551</v>
      </c>
    </row>
    <row r="5" spans="1:8" s="82" customFormat="1" ht="12.75" x14ac:dyDescent="0.2">
      <c r="A5" s="165" t="s">
        <v>4</v>
      </c>
      <c r="B5" s="108" t="s">
        <v>85</v>
      </c>
      <c r="C5" s="63">
        <v>66</v>
      </c>
      <c r="D5" s="104">
        <v>65</v>
      </c>
      <c r="E5" s="104">
        <v>69</v>
      </c>
      <c r="F5" s="105">
        <v>64</v>
      </c>
      <c r="G5" s="63">
        <v>55</v>
      </c>
      <c r="H5" s="63">
        <v>41</v>
      </c>
    </row>
    <row r="6" spans="1:8" s="82" customFormat="1" ht="12.75" x14ac:dyDescent="0.2">
      <c r="A6" s="166"/>
      <c r="B6" s="108" t="s">
        <v>86</v>
      </c>
      <c r="C6" s="63">
        <v>12</v>
      </c>
      <c r="D6" s="104">
        <v>4</v>
      </c>
      <c r="E6" s="104">
        <v>5</v>
      </c>
      <c r="F6" s="105">
        <v>5</v>
      </c>
      <c r="G6" s="63">
        <v>6</v>
      </c>
      <c r="H6" s="70">
        <v>16</v>
      </c>
    </row>
    <row r="7" spans="1:8" s="82" customFormat="1" ht="12.75" x14ac:dyDescent="0.2">
      <c r="A7" s="108" t="s">
        <v>6</v>
      </c>
      <c r="B7" s="108" t="s">
        <v>7</v>
      </c>
      <c r="C7" s="66">
        <v>0</v>
      </c>
      <c r="D7" s="104">
        <v>0</v>
      </c>
      <c r="E7" s="104">
        <v>0</v>
      </c>
      <c r="F7" s="124">
        <v>2</v>
      </c>
      <c r="G7" s="66">
        <v>1</v>
      </c>
      <c r="H7" s="66">
        <v>0</v>
      </c>
    </row>
    <row r="8" spans="1:8" s="82" customFormat="1" ht="12.75" x14ac:dyDescent="0.2">
      <c r="A8" s="79" t="s">
        <v>8</v>
      </c>
      <c r="B8" s="108" t="s">
        <v>7</v>
      </c>
      <c r="C8" s="63">
        <v>97</v>
      </c>
      <c r="D8" s="104">
        <v>102</v>
      </c>
      <c r="E8" s="104">
        <v>105</v>
      </c>
      <c r="F8" s="105">
        <v>115</v>
      </c>
      <c r="G8" s="63">
        <v>96</v>
      </c>
      <c r="H8" s="63">
        <v>93</v>
      </c>
    </row>
    <row r="9" spans="1:8" s="82" customFormat="1" ht="12.75" x14ac:dyDescent="0.2">
      <c r="A9" s="108" t="s">
        <v>9</v>
      </c>
      <c r="B9" s="108" t="s">
        <v>7</v>
      </c>
      <c r="C9" s="66">
        <v>0</v>
      </c>
      <c r="D9" s="104">
        <v>0</v>
      </c>
      <c r="E9" s="104">
        <v>1</v>
      </c>
      <c r="F9" s="124">
        <v>1</v>
      </c>
      <c r="G9" s="66">
        <v>0</v>
      </c>
      <c r="H9" s="66">
        <v>0</v>
      </c>
    </row>
    <row r="10" spans="1:8" s="82" customFormat="1" ht="12.75" x14ac:dyDescent="0.2">
      <c r="A10" s="79" t="s">
        <v>10</v>
      </c>
      <c r="B10" s="108" t="s">
        <v>7</v>
      </c>
      <c r="C10" s="63">
        <v>15</v>
      </c>
      <c r="D10" s="104">
        <v>20</v>
      </c>
      <c r="E10" s="104">
        <v>28</v>
      </c>
      <c r="F10" s="105">
        <v>39</v>
      </c>
      <c r="G10" s="63">
        <v>47</v>
      </c>
      <c r="H10" s="63">
        <v>44</v>
      </c>
    </row>
    <row r="11" spans="1:8" s="82" customFormat="1" ht="12.75" x14ac:dyDescent="0.2">
      <c r="A11" s="108" t="s">
        <v>11</v>
      </c>
      <c r="B11" s="108" t="s">
        <v>7</v>
      </c>
      <c r="C11" s="63">
        <v>38</v>
      </c>
      <c r="D11" s="104">
        <v>43</v>
      </c>
      <c r="E11" s="104">
        <v>23</v>
      </c>
      <c r="F11" s="105">
        <v>2</v>
      </c>
      <c r="G11" s="63">
        <v>0</v>
      </c>
      <c r="H11" s="63">
        <v>0</v>
      </c>
    </row>
    <row r="12" spans="1:8" s="82" customFormat="1" ht="12.75" x14ac:dyDescent="0.2">
      <c r="A12" s="79" t="s">
        <v>12</v>
      </c>
      <c r="B12" s="108" t="s">
        <v>7</v>
      </c>
      <c r="C12" s="63">
        <v>116</v>
      </c>
      <c r="D12" s="104">
        <v>116</v>
      </c>
      <c r="E12" s="104">
        <v>113</v>
      </c>
      <c r="F12" s="105">
        <v>105</v>
      </c>
      <c r="G12" s="63">
        <v>94</v>
      </c>
      <c r="H12" s="63">
        <v>85</v>
      </c>
    </row>
    <row r="13" spans="1:8" s="82" customFormat="1" ht="12.75" x14ac:dyDescent="0.2">
      <c r="A13" s="108" t="s">
        <v>13</v>
      </c>
      <c r="B13" s="108" t="s">
        <v>7</v>
      </c>
      <c r="C13" s="63">
        <v>0</v>
      </c>
      <c r="D13" s="104">
        <v>0</v>
      </c>
      <c r="E13" s="104">
        <v>0</v>
      </c>
      <c r="F13" s="105">
        <v>0</v>
      </c>
      <c r="G13" s="63">
        <v>0</v>
      </c>
      <c r="H13" s="63">
        <v>0</v>
      </c>
    </row>
    <row r="14" spans="1:8" s="82" customFormat="1" ht="12.75" x14ac:dyDescent="0.2">
      <c r="A14" s="108" t="s">
        <v>14</v>
      </c>
      <c r="B14" s="108" t="s">
        <v>7</v>
      </c>
      <c r="C14" s="66">
        <v>0</v>
      </c>
      <c r="D14" s="104">
        <v>0</v>
      </c>
      <c r="E14" s="104">
        <v>1</v>
      </c>
      <c r="F14" s="124">
        <v>0</v>
      </c>
      <c r="G14" s="66">
        <v>3</v>
      </c>
      <c r="H14" s="66">
        <v>0</v>
      </c>
    </row>
    <row r="15" spans="1:8" s="82" customFormat="1" ht="12.75" x14ac:dyDescent="0.2">
      <c r="A15" s="108" t="s">
        <v>15</v>
      </c>
      <c r="B15" s="108" t="s">
        <v>7</v>
      </c>
      <c r="C15" s="63">
        <v>27</v>
      </c>
      <c r="D15" s="104">
        <v>29</v>
      </c>
      <c r="E15" s="104">
        <v>27</v>
      </c>
      <c r="F15" s="105">
        <v>17</v>
      </c>
      <c r="G15" s="63">
        <v>18</v>
      </c>
      <c r="H15" s="63">
        <v>19</v>
      </c>
    </row>
    <row r="16" spans="1:8" s="82" customFormat="1" ht="12.75" x14ac:dyDescent="0.2">
      <c r="A16" s="108" t="s">
        <v>16</v>
      </c>
      <c r="B16" s="108" t="s">
        <v>7</v>
      </c>
      <c r="C16" s="63">
        <v>35</v>
      </c>
      <c r="D16" s="104">
        <v>41</v>
      </c>
      <c r="E16" s="104">
        <v>10</v>
      </c>
      <c r="F16" s="105">
        <v>7</v>
      </c>
      <c r="G16" s="63">
        <v>2</v>
      </c>
      <c r="H16" s="63">
        <v>1</v>
      </c>
    </row>
    <row r="17" spans="1:8" s="82" customFormat="1" ht="12.75" x14ac:dyDescent="0.2">
      <c r="A17" s="108" t="s">
        <v>17</v>
      </c>
      <c r="B17" s="108" t="s">
        <v>7</v>
      </c>
      <c r="C17" s="63">
        <v>44</v>
      </c>
      <c r="D17" s="104">
        <v>30</v>
      </c>
      <c r="E17" s="104">
        <v>46</v>
      </c>
      <c r="F17" s="105">
        <v>41</v>
      </c>
      <c r="G17" s="63">
        <v>35</v>
      </c>
      <c r="H17" s="63">
        <v>31</v>
      </c>
    </row>
    <row r="18" spans="1:8" s="82" customFormat="1" ht="12.75" x14ac:dyDescent="0.2">
      <c r="A18" s="108" t="s">
        <v>18</v>
      </c>
      <c r="B18" s="108" t="s">
        <v>7</v>
      </c>
      <c r="C18" s="63">
        <v>18</v>
      </c>
      <c r="D18" s="104">
        <v>10</v>
      </c>
      <c r="E18" s="104">
        <v>8</v>
      </c>
      <c r="F18" s="105">
        <v>9</v>
      </c>
      <c r="G18" s="63">
        <v>14</v>
      </c>
      <c r="H18" s="63">
        <v>18</v>
      </c>
    </row>
    <row r="19" spans="1:8" s="82" customFormat="1" ht="12.75" x14ac:dyDescent="0.2">
      <c r="A19" s="79" t="s">
        <v>77</v>
      </c>
      <c r="B19" s="108" t="s">
        <v>7</v>
      </c>
      <c r="C19" s="63">
        <v>72</v>
      </c>
      <c r="D19" s="104">
        <v>77</v>
      </c>
      <c r="E19" s="104">
        <v>74</v>
      </c>
      <c r="F19" s="105">
        <v>93</v>
      </c>
      <c r="G19" s="63">
        <v>88</v>
      </c>
      <c r="H19" s="63">
        <v>97</v>
      </c>
    </row>
    <row r="20" spans="1:8" s="82" customFormat="1" ht="12.75" x14ac:dyDescent="0.2">
      <c r="A20" s="165" t="s">
        <v>19</v>
      </c>
      <c r="B20" s="108" t="s">
        <v>60</v>
      </c>
      <c r="C20" s="66">
        <v>0</v>
      </c>
      <c r="D20" s="104">
        <v>0</v>
      </c>
      <c r="E20" s="104">
        <v>0</v>
      </c>
      <c r="F20" s="124">
        <v>1</v>
      </c>
      <c r="G20" s="66">
        <v>2</v>
      </c>
      <c r="H20" s="66">
        <v>0</v>
      </c>
    </row>
    <row r="21" spans="1:8" s="82" customFormat="1" ht="12.75" x14ac:dyDescent="0.2">
      <c r="A21" s="166"/>
      <c r="B21" s="108" t="s">
        <v>59</v>
      </c>
      <c r="C21" s="66">
        <v>0</v>
      </c>
      <c r="D21" s="104">
        <v>0</v>
      </c>
      <c r="E21" s="104">
        <v>0</v>
      </c>
      <c r="F21" s="124">
        <v>0</v>
      </c>
      <c r="G21" s="66">
        <v>0</v>
      </c>
      <c r="H21" s="66">
        <v>0</v>
      </c>
    </row>
    <row r="22" spans="1:8" s="82" customFormat="1" ht="12.75" x14ac:dyDescent="0.2">
      <c r="A22" s="108" t="s">
        <v>20</v>
      </c>
      <c r="B22" s="108" t="s">
        <v>7</v>
      </c>
      <c r="C22" s="63">
        <v>66</v>
      </c>
      <c r="D22" s="104">
        <v>66</v>
      </c>
      <c r="E22" s="104">
        <v>54</v>
      </c>
      <c r="F22" s="105">
        <v>38</v>
      </c>
      <c r="G22" s="63">
        <v>21</v>
      </c>
      <c r="H22" s="63">
        <v>3</v>
      </c>
    </row>
    <row r="23" spans="1:8" s="82" customFormat="1" ht="12.75" x14ac:dyDescent="0.2">
      <c r="A23" s="79" t="s">
        <v>21</v>
      </c>
      <c r="B23" s="108" t="s">
        <v>7</v>
      </c>
      <c r="C23" s="63">
        <v>49</v>
      </c>
      <c r="D23" s="104">
        <v>55</v>
      </c>
      <c r="E23" s="104">
        <v>46</v>
      </c>
      <c r="F23" s="105">
        <v>46</v>
      </c>
      <c r="G23" s="63">
        <v>47</v>
      </c>
      <c r="H23" s="63">
        <v>45</v>
      </c>
    </row>
    <row r="24" spans="1:8" s="82" customFormat="1" ht="12.75" x14ac:dyDescent="0.2">
      <c r="A24" s="108" t="s">
        <v>22</v>
      </c>
      <c r="B24" s="108" t="s">
        <v>7</v>
      </c>
      <c r="C24" s="63">
        <v>40</v>
      </c>
      <c r="D24" s="104">
        <v>40</v>
      </c>
      <c r="E24" s="104">
        <v>25</v>
      </c>
      <c r="F24" s="105">
        <v>24</v>
      </c>
      <c r="G24" s="63">
        <v>21</v>
      </c>
      <c r="H24" s="63">
        <v>17</v>
      </c>
    </row>
    <row r="25" spans="1:8" s="82" customFormat="1" ht="12.75" x14ac:dyDescent="0.2">
      <c r="A25" s="165" t="s">
        <v>23</v>
      </c>
      <c r="B25" s="108" t="s">
        <v>87</v>
      </c>
      <c r="C25" s="66">
        <v>0</v>
      </c>
      <c r="D25" s="104">
        <v>0</v>
      </c>
      <c r="E25" s="104">
        <v>0</v>
      </c>
      <c r="F25" s="124">
        <v>0</v>
      </c>
      <c r="G25" s="66">
        <v>0</v>
      </c>
      <c r="H25" s="66">
        <v>0</v>
      </c>
    </row>
    <row r="26" spans="1:8" s="82" customFormat="1" ht="12.75" x14ac:dyDescent="0.2">
      <c r="A26" s="166"/>
      <c r="B26" s="108" t="s">
        <v>88</v>
      </c>
      <c r="C26" s="66">
        <v>0</v>
      </c>
      <c r="D26" s="104">
        <v>0</v>
      </c>
      <c r="E26" s="104">
        <v>0</v>
      </c>
      <c r="F26" s="124">
        <v>0</v>
      </c>
      <c r="G26" s="66">
        <v>0</v>
      </c>
      <c r="H26" s="66">
        <v>0</v>
      </c>
    </row>
    <row r="27" spans="1:8" s="82" customFormat="1" ht="12.75" x14ac:dyDescent="0.2">
      <c r="A27" s="108" t="s">
        <v>24</v>
      </c>
      <c r="B27" s="108" t="s">
        <v>7</v>
      </c>
      <c r="C27" s="66">
        <v>0</v>
      </c>
      <c r="D27" s="104">
        <v>0</v>
      </c>
      <c r="E27" s="104">
        <v>0</v>
      </c>
      <c r="F27" s="124">
        <v>2</v>
      </c>
      <c r="G27" s="66">
        <v>0</v>
      </c>
      <c r="H27" s="66">
        <v>0</v>
      </c>
    </row>
    <row r="28" spans="1:8" s="82" customFormat="1" ht="12.75" x14ac:dyDescent="0.2">
      <c r="A28" s="108" t="s">
        <v>25</v>
      </c>
      <c r="B28" s="108" t="s">
        <v>7</v>
      </c>
      <c r="C28" s="63">
        <v>21</v>
      </c>
      <c r="D28" s="104">
        <v>18</v>
      </c>
      <c r="E28" s="104">
        <v>36</v>
      </c>
      <c r="F28" s="105">
        <v>47</v>
      </c>
      <c r="G28" s="63">
        <v>17</v>
      </c>
      <c r="H28" s="63">
        <v>0</v>
      </c>
    </row>
    <row r="29" spans="1:8" s="82" customFormat="1" ht="12.75" x14ac:dyDescent="0.2">
      <c r="A29" s="79" t="s">
        <v>26</v>
      </c>
      <c r="B29" s="108" t="s">
        <v>7</v>
      </c>
      <c r="C29" s="63">
        <v>67</v>
      </c>
      <c r="D29" s="104">
        <v>56</v>
      </c>
      <c r="E29" s="104">
        <v>46</v>
      </c>
      <c r="F29" s="105">
        <v>51</v>
      </c>
      <c r="G29" s="63">
        <v>47</v>
      </c>
      <c r="H29" s="63">
        <v>43</v>
      </c>
    </row>
    <row r="30" spans="1:8" s="82" customFormat="1" ht="12.75" x14ac:dyDescent="0.2">
      <c r="A30" s="108" t="s">
        <v>27</v>
      </c>
      <c r="B30" s="108" t="s">
        <v>7</v>
      </c>
      <c r="C30" s="66">
        <v>0</v>
      </c>
      <c r="D30" s="104">
        <v>1</v>
      </c>
      <c r="E30" s="104">
        <v>0</v>
      </c>
      <c r="F30" s="124">
        <v>0</v>
      </c>
      <c r="G30" s="66">
        <v>0</v>
      </c>
      <c r="H30" s="66">
        <v>0</v>
      </c>
    </row>
    <row r="31" spans="1:8" s="82" customFormat="1" ht="12.75" x14ac:dyDescent="0.2">
      <c r="A31" s="108" t="s">
        <v>58</v>
      </c>
      <c r="B31" s="108"/>
      <c r="C31" s="63">
        <v>0</v>
      </c>
      <c r="D31" s="104">
        <v>0</v>
      </c>
      <c r="E31" s="104">
        <v>0</v>
      </c>
      <c r="F31" s="105">
        <v>0</v>
      </c>
      <c r="G31" s="63">
        <v>0</v>
      </c>
      <c r="H31" s="63">
        <v>0</v>
      </c>
    </row>
    <row r="32" spans="1:8" s="82" customFormat="1" ht="12.75" x14ac:dyDescent="0.2">
      <c r="A32" s="108" t="s">
        <v>28</v>
      </c>
      <c r="B32" s="108" t="s">
        <v>7</v>
      </c>
      <c r="C32" s="63">
        <v>22</v>
      </c>
      <c r="D32" s="104">
        <v>2</v>
      </c>
      <c r="E32" s="104">
        <v>2</v>
      </c>
      <c r="F32" s="105">
        <v>0</v>
      </c>
      <c r="G32" s="63">
        <v>0</v>
      </c>
      <c r="H32" s="63">
        <v>0</v>
      </c>
    </row>
    <row r="33" spans="1:8" s="82" customFormat="1" ht="12.75" x14ac:dyDescent="0.2">
      <c r="A33" s="165" t="s">
        <v>29</v>
      </c>
      <c r="B33" s="108" t="s">
        <v>89</v>
      </c>
      <c r="C33" s="63">
        <v>2</v>
      </c>
      <c r="D33" s="104">
        <v>3</v>
      </c>
      <c r="E33" s="104">
        <v>2</v>
      </c>
      <c r="F33" s="105">
        <v>0</v>
      </c>
      <c r="G33" s="63">
        <v>0</v>
      </c>
      <c r="H33" s="63">
        <v>0</v>
      </c>
    </row>
    <row r="34" spans="1:8" s="82" customFormat="1" ht="12.75" x14ac:dyDescent="0.2">
      <c r="A34" s="166"/>
      <c r="B34" s="108" t="s">
        <v>90</v>
      </c>
      <c r="C34" s="63">
        <v>7</v>
      </c>
      <c r="D34" s="104">
        <v>12</v>
      </c>
      <c r="E34" s="104">
        <v>7</v>
      </c>
      <c r="F34" s="105">
        <v>2</v>
      </c>
      <c r="G34" s="63">
        <v>0</v>
      </c>
      <c r="H34" s="63">
        <v>0</v>
      </c>
    </row>
    <row r="35" spans="1:8" s="82" customFormat="1" ht="12.75" x14ac:dyDescent="0.2">
      <c r="A35" s="108" t="s">
        <v>31</v>
      </c>
      <c r="B35" s="108" t="s">
        <v>7</v>
      </c>
      <c r="C35" s="63">
        <v>14</v>
      </c>
      <c r="D35" s="104">
        <v>20</v>
      </c>
      <c r="E35" s="104">
        <v>18</v>
      </c>
      <c r="F35" s="105">
        <v>17</v>
      </c>
      <c r="G35" s="63">
        <v>19</v>
      </c>
      <c r="H35" s="63">
        <v>37</v>
      </c>
    </row>
    <row r="36" spans="1:8" s="82" customFormat="1" ht="12.75" x14ac:dyDescent="0.2">
      <c r="A36" s="79" t="s">
        <v>32</v>
      </c>
      <c r="B36" s="108" t="s">
        <v>7</v>
      </c>
      <c r="C36" s="63">
        <v>58</v>
      </c>
      <c r="D36" s="104">
        <v>56</v>
      </c>
      <c r="E36" s="104">
        <v>58</v>
      </c>
      <c r="F36" s="105">
        <v>59</v>
      </c>
      <c r="G36" s="63">
        <v>51</v>
      </c>
      <c r="H36" s="63">
        <v>55</v>
      </c>
    </row>
    <row r="37" spans="1:8" s="82" customFormat="1" ht="12.75" x14ac:dyDescent="0.2">
      <c r="A37" s="108" t="s">
        <v>33</v>
      </c>
      <c r="B37" s="108" t="s">
        <v>7</v>
      </c>
      <c r="C37" s="63">
        <v>0</v>
      </c>
      <c r="D37" s="104">
        <v>0</v>
      </c>
      <c r="E37" s="104">
        <v>0</v>
      </c>
      <c r="F37" s="105">
        <v>0</v>
      </c>
      <c r="G37" s="63">
        <v>1</v>
      </c>
      <c r="H37" s="63">
        <v>0</v>
      </c>
    </row>
    <row r="38" spans="1:8" s="82" customFormat="1" ht="12.75" x14ac:dyDescent="0.2">
      <c r="A38" s="108" t="s">
        <v>34</v>
      </c>
      <c r="B38" s="108" t="s">
        <v>7</v>
      </c>
      <c r="C38" s="63">
        <v>0</v>
      </c>
      <c r="D38" s="104">
        <v>0</v>
      </c>
      <c r="E38" s="104">
        <v>7</v>
      </c>
      <c r="F38" s="105">
        <v>5</v>
      </c>
      <c r="G38" s="63">
        <v>6</v>
      </c>
      <c r="H38" s="63">
        <v>0</v>
      </c>
    </row>
    <row r="39" spans="1:8" s="82" customFormat="1" ht="12.75" x14ac:dyDescent="0.2">
      <c r="A39" s="108" t="s">
        <v>35</v>
      </c>
      <c r="B39" s="108" t="s">
        <v>7</v>
      </c>
      <c r="C39" s="63">
        <v>0</v>
      </c>
      <c r="D39" s="104">
        <v>0</v>
      </c>
      <c r="E39" s="104">
        <v>0</v>
      </c>
      <c r="F39" s="105">
        <v>0</v>
      </c>
      <c r="G39" s="63">
        <v>0</v>
      </c>
      <c r="H39" s="63">
        <v>0</v>
      </c>
    </row>
    <row r="40" spans="1:8" s="82" customFormat="1" ht="17.100000000000001" customHeight="1" x14ac:dyDescent="0.2">
      <c r="A40" s="79" t="s">
        <v>36</v>
      </c>
      <c r="B40" s="108" t="s">
        <v>7</v>
      </c>
      <c r="C40" s="63">
        <v>78</v>
      </c>
      <c r="D40" s="104">
        <v>81</v>
      </c>
      <c r="E40" s="104">
        <v>84</v>
      </c>
      <c r="F40" s="105">
        <v>86</v>
      </c>
      <c r="G40" s="63">
        <v>99</v>
      </c>
      <c r="H40" s="63">
        <v>103</v>
      </c>
    </row>
    <row r="41" spans="1:8" s="82" customFormat="1" ht="12.75" x14ac:dyDescent="0.2">
      <c r="A41" s="108" t="s">
        <v>37</v>
      </c>
      <c r="B41" s="108" t="s">
        <v>7</v>
      </c>
      <c r="C41" s="63">
        <v>0</v>
      </c>
      <c r="D41" s="104">
        <v>0</v>
      </c>
      <c r="E41" s="104">
        <v>0</v>
      </c>
      <c r="F41" s="105">
        <v>0</v>
      </c>
      <c r="G41" s="63">
        <v>0</v>
      </c>
      <c r="H41" s="63">
        <v>0</v>
      </c>
    </row>
    <row r="42" spans="1:8" s="82" customFormat="1" ht="12.75" x14ac:dyDescent="0.2">
      <c r="A42" s="74" t="s">
        <v>38</v>
      </c>
      <c r="B42" s="74"/>
      <c r="C42" s="74">
        <f>SUM(C5:C41)</f>
        <v>964</v>
      </c>
      <c r="D42" s="74">
        <f>SUM(D5:D41)</f>
        <v>947</v>
      </c>
      <c r="E42" s="74">
        <v>897</v>
      </c>
      <c r="F42" s="125">
        <f>SUM(F5:F41)</f>
        <v>878</v>
      </c>
      <c r="G42" s="98">
        <f>SUM(G5:G41)</f>
        <v>790</v>
      </c>
      <c r="H42" s="98">
        <f>SUM(H5:H41)</f>
        <v>748</v>
      </c>
    </row>
    <row r="43" spans="1:8" s="82" customFormat="1" ht="12.75" x14ac:dyDescent="0.2"/>
  </sheetData>
  <mergeCells count="5">
    <mergeCell ref="A5:A6"/>
    <mergeCell ref="A33:A34"/>
    <mergeCell ref="A1:B1"/>
    <mergeCell ref="A20:A21"/>
    <mergeCell ref="A25:A26"/>
  </mergeCells>
  <pageMargins left="0.25" right="0.25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Normal="100" zoomScaleSheetLayoutView="100" workbookViewId="0">
      <selection activeCell="C12" sqref="C12:H12"/>
    </sheetView>
  </sheetViews>
  <sheetFormatPr defaultRowHeight="12.75" x14ac:dyDescent="0.2"/>
  <cols>
    <col min="1" max="1" width="27.5703125" style="82" customWidth="1"/>
    <col min="2" max="2" width="14.7109375" style="82" customWidth="1"/>
    <col min="3" max="4" width="9.140625" style="82"/>
    <col min="5" max="5" width="10" style="82" customWidth="1"/>
    <col min="6" max="16384" width="9.140625" style="82"/>
  </cols>
  <sheetData>
    <row r="1" spans="1:20" x14ac:dyDescent="0.2">
      <c r="A1" s="177" t="s">
        <v>40</v>
      </c>
      <c r="B1" s="178"/>
      <c r="C1" s="178"/>
      <c r="D1" s="178"/>
      <c r="E1" s="178"/>
      <c r="F1" s="80"/>
      <c r="G1" s="80"/>
      <c r="H1" s="80"/>
      <c r="I1" s="81"/>
    </row>
    <row r="2" spans="1:20" ht="14.25" customHeight="1" x14ac:dyDescent="0.2">
      <c r="A2" s="89"/>
      <c r="B2" s="72"/>
      <c r="C2" s="4"/>
      <c r="D2" s="4"/>
      <c r="E2" s="4"/>
      <c r="F2" s="4"/>
      <c r="G2" s="4"/>
      <c r="H2" s="4"/>
      <c r="I2" s="90"/>
    </row>
    <row r="3" spans="1:20" ht="25.5" x14ac:dyDescent="0.2">
      <c r="A3" s="74" t="s">
        <v>1</v>
      </c>
      <c r="B3" s="74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85">
        <v>42522</v>
      </c>
      <c r="I3" s="85" t="s">
        <v>63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175" t="s">
        <v>4</v>
      </c>
      <c r="B4" s="108" t="s">
        <v>85</v>
      </c>
      <c r="C4" s="91">
        <v>9</v>
      </c>
      <c r="D4" s="78">
        <v>21</v>
      </c>
      <c r="E4" s="91">
        <v>17</v>
      </c>
      <c r="F4" s="91">
        <v>12</v>
      </c>
      <c r="G4" s="91">
        <v>12</v>
      </c>
      <c r="H4" s="91">
        <v>8</v>
      </c>
      <c r="I4" s="63">
        <f>SUM(C4:H4)</f>
        <v>79</v>
      </c>
      <c r="J4" s="92"/>
      <c r="L4" s="92"/>
      <c r="M4" s="93"/>
      <c r="N4" s="93"/>
      <c r="O4" s="93"/>
      <c r="P4" s="93"/>
      <c r="Q4" s="93"/>
      <c r="R4" s="93"/>
      <c r="S4" s="93"/>
      <c r="T4" s="92"/>
    </row>
    <row r="5" spans="1:20" x14ac:dyDescent="0.2">
      <c r="A5" s="176"/>
      <c r="B5" s="108" t="s">
        <v>86</v>
      </c>
      <c r="C5" s="66">
        <v>11</v>
      </c>
      <c r="D5" s="94">
        <v>1</v>
      </c>
      <c r="E5" s="66">
        <v>2</v>
      </c>
      <c r="F5" s="66">
        <v>0</v>
      </c>
      <c r="G5" s="66">
        <v>3</v>
      </c>
      <c r="H5" s="66">
        <v>5</v>
      </c>
      <c r="I5" s="63">
        <f t="shared" ref="I5:I41" si="0">SUM(C5:H5)</f>
        <v>22</v>
      </c>
      <c r="J5" s="92"/>
      <c r="L5" s="92"/>
      <c r="M5" s="93"/>
      <c r="N5" s="93"/>
      <c r="O5" s="93"/>
      <c r="P5" s="93"/>
      <c r="Q5" s="93"/>
      <c r="R5" s="93"/>
      <c r="S5" s="93"/>
      <c r="T5" s="92"/>
    </row>
    <row r="6" spans="1:20" x14ac:dyDescent="0.2">
      <c r="A6" s="77" t="s">
        <v>6</v>
      </c>
      <c r="B6" s="77" t="s">
        <v>7</v>
      </c>
      <c r="C6" s="91">
        <v>4</v>
      </c>
      <c r="D6" s="78">
        <v>14</v>
      </c>
      <c r="E6" s="91">
        <v>17</v>
      </c>
      <c r="F6" s="91">
        <v>17</v>
      </c>
      <c r="G6" s="91">
        <v>18</v>
      </c>
      <c r="H6" s="91">
        <v>22</v>
      </c>
      <c r="I6" s="63">
        <f t="shared" si="0"/>
        <v>92</v>
      </c>
      <c r="J6" s="92"/>
      <c r="L6" s="92"/>
      <c r="M6" s="93"/>
      <c r="N6" s="93"/>
      <c r="O6" s="93"/>
      <c r="P6" s="93"/>
      <c r="Q6" s="93"/>
      <c r="R6" s="93"/>
      <c r="S6" s="93"/>
      <c r="T6" s="92"/>
    </row>
    <row r="7" spans="1:20" x14ac:dyDescent="0.2">
      <c r="A7" s="77" t="s">
        <v>8</v>
      </c>
      <c r="B7" s="77" t="s">
        <v>7</v>
      </c>
      <c r="C7" s="91">
        <v>15</v>
      </c>
      <c r="D7" s="78">
        <v>15</v>
      </c>
      <c r="E7" s="91">
        <v>22</v>
      </c>
      <c r="F7" s="91">
        <v>18</v>
      </c>
      <c r="G7" s="91">
        <v>9</v>
      </c>
      <c r="H7" s="91">
        <v>25</v>
      </c>
      <c r="I7" s="63">
        <f t="shared" si="0"/>
        <v>104</v>
      </c>
      <c r="J7" s="92"/>
      <c r="L7" s="92"/>
      <c r="M7" s="93"/>
      <c r="N7" s="93"/>
      <c r="O7" s="93"/>
      <c r="P7" s="93"/>
      <c r="Q7" s="93"/>
      <c r="R7" s="93"/>
      <c r="S7" s="93"/>
      <c r="T7" s="92"/>
    </row>
    <row r="8" spans="1:20" x14ac:dyDescent="0.2">
      <c r="A8" s="77" t="s">
        <v>9</v>
      </c>
      <c r="B8" s="77" t="s">
        <v>7</v>
      </c>
      <c r="C8" s="91">
        <v>4</v>
      </c>
      <c r="D8" s="78">
        <v>7</v>
      </c>
      <c r="E8" s="91">
        <v>8</v>
      </c>
      <c r="F8" s="91">
        <v>3</v>
      </c>
      <c r="G8" s="91">
        <v>10</v>
      </c>
      <c r="H8" s="91">
        <v>7</v>
      </c>
      <c r="I8" s="63">
        <f t="shared" si="0"/>
        <v>39</v>
      </c>
      <c r="J8" s="92"/>
      <c r="L8" s="92"/>
      <c r="M8" s="93"/>
      <c r="N8" s="93"/>
      <c r="O8" s="93"/>
      <c r="P8" s="93"/>
      <c r="Q8" s="93"/>
      <c r="R8" s="93"/>
      <c r="S8" s="93"/>
      <c r="T8" s="92"/>
    </row>
    <row r="9" spans="1:20" x14ac:dyDescent="0.2">
      <c r="A9" s="77" t="s">
        <v>10</v>
      </c>
      <c r="B9" s="77" t="s">
        <v>7</v>
      </c>
      <c r="C9" s="91">
        <v>10</v>
      </c>
      <c r="D9" s="78">
        <v>17</v>
      </c>
      <c r="E9" s="91">
        <v>18</v>
      </c>
      <c r="F9" s="91">
        <v>27</v>
      </c>
      <c r="G9" s="91">
        <v>21</v>
      </c>
      <c r="H9" s="91">
        <v>18</v>
      </c>
      <c r="I9" s="63">
        <f t="shared" si="0"/>
        <v>111</v>
      </c>
      <c r="J9" s="92"/>
      <c r="L9" s="92"/>
      <c r="M9" s="93"/>
      <c r="N9" s="93"/>
      <c r="O9" s="93"/>
      <c r="P9" s="93"/>
      <c r="Q9" s="93"/>
      <c r="R9" s="93"/>
      <c r="S9" s="93"/>
      <c r="T9" s="92"/>
    </row>
    <row r="10" spans="1:20" x14ac:dyDescent="0.2">
      <c r="A10" s="77" t="s">
        <v>11</v>
      </c>
      <c r="B10" s="77" t="s">
        <v>7</v>
      </c>
      <c r="C10" s="91">
        <v>12</v>
      </c>
      <c r="D10" s="78">
        <v>30</v>
      </c>
      <c r="E10" s="91">
        <v>17</v>
      </c>
      <c r="F10" s="91">
        <v>29</v>
      </c>
      <c r="G10" s="91">
        <v>20</v>
      </c>
      <c r="H10" s="91">
        <v>34</v>
      </c>
      <c r="I10" s="63">
        <f t="shared" si="0"/>
        <v>142</v>
      </c>
      <c r="J10" s="92"/>
      <c r="L10" s="92"/>
      <c r="M10" s="93"/>
      <c r="N10" s="93"/>
      <c r="O10" s="93"/>
      <c r="P10" s="93"/>
      <c r="Q10" s="93"/>
      <c r="R10" s="93"/>
      <c r="S10" s="93"/>
      <c r="T10" s="92"/>
    </row>
    <row r="11" spans="1:20" x14ac:dyDescent="0.2">
      <c r="A11" s="77" t="s">
        <v>12</v>
      </c>
      <c r="B11" s="77" t="s">
        <v>7</v>
      </c>
      <c r="C11" s="91">
        <v>26</v>
      </c>
      <c r="D11" s="78">
        <v>28</v>
      </c>
      <c r="E11" s="91">
        <v>28</v>
      </c>
      <c r="F11" s="91">
        <v>26</v>
      </c>
      <c r="G11" s="91">
        <v>12</v>
      </c>
      <c r="H11" s="91">
        <v>7</v>
      </c>
      <c r="I11" s="63">
        <f t="shared" si="0"/>
        <v>127</v>
      </c>
      <c r="J11" s="92"/>
      <c r="L11" s="92"/>
      <c r="M11" s="93"/>
      <c r="N11" s="93"/>
      <c r="O11" s="93"/>
      <c r="P11" s="93"/>
      <c r="Q11" s="93"/>
      <c r="R11" s="93"/>
      <c r="S11" s="93"/>
      <c r="T11" s="92"/>
    </row>
    <row r="12" spans="1:20" x14ac:dyDescent="0.2">
      <c r="A12" s="77" t="s">
        <v>13</v>
      </c>
      <c r="B12" s="77" t="s">
        <v>7</v>
      </c>
      <c r="C12" s="91">
        <v>15</v>
      </c>
      <c r="D12" s="78">
        <v>17</v>
      </c>
      <c r="E12" s="91">
        <v>11</v>
      </c>
      <c r="F12" s="91">
        <v>22</v>
      </c>
      <c r="G12" s="91">
        <v>7</v>
      </c>
      <c r="H12" s="91">
        <v>0</v>
      </c>
      <c r="I12" s="63">
        <f t="shared" si="0"/>
        <v>72</v>
      </c>
      <c r="J12" s="92"/>
      <c r="L12" s="92"/>
      <c r="M12" s="93"/>
      <c r="N12" s="93"/>
      <c r="O12" s="93"/>
      <c r="P12" s="93"/>
      <c r="Q12" s="93"/>
      <c r="R12" s="93"/>
      <c r="S12" s="93"/>
      <c r="T12" s="92"/>
    </row>
    <row r="13" spans="1:20" x14ac:dyDescent="0.2">
      <c r="A13" s="77" t="s">
        <v>14</v>
      </c>
      <c r="B13" s="77" t="s">
        <v>7</v>
      </c>
      <c r="C13" s="91">
        <v>11</v>
      </c>
      <c r="D13" s="78">
        <v>11</v>
      </c>
      <c r="E13" s="91">
        <v>7</v>
      </c>
      <c r="F13" s="91">
        <v>21</v>
      </c>
      <c r="G13" s="91">
        <v>14</v>
      </c>
      <c r="H13" s="91">
        <v>9</v>
      </c>
      <c r="I13" s="63">
        <f t="shared" si="0"/>
        <v>73</v>
      </c>
      <c r="J13" s="92"/>
      <c r="L13" s="92"/>
      <c r="M13" s="93"/>
      <c r="N13" s="93"/>
      <c r="O13" s="93"/>
      <c r="P13" s="93"/>
      <c r="Q13" s="93"/>
      <c r="R13" s="93"/>
      <c r="S13" s="93"/>
      <c r="T13" s="92"/>
    </row>
    <row r="14" spans="1:20" x14ac:dyDescent="0.2">
      <c r="A14" s="77" t="s">
        <v>15</v>
      </c>
      <c r="B14" s="77" t="s">
        <v>7</v>
      </c>
      <c r="C14" s="91">
        <v>15</v>
      </c>
      <c r="D14" s="78">
        <v>12</v>
      </c>
      <c r="E14" s="91">
        <v>18</v>
      </c>
      <c r="F14" s="91">
        <v>10</v>
      </c>
      <c r="G14" s="91">
        <v>21</v>
      </c>
      <c r="H14" s="91">
        <v>13</v>
      </c>
      <c r="I14" s="63">
        <f t="shared" si="0"/>
        <v>89</v>
      </c>
      <c r="J14" s="92"/>
      <c r="L14" s="92"/>
      <c r="M14" s="93"/>
      <c r="N14" s="93"/>
      <c r="O14" s="93"/>
      <c r="P14" s="93"/>
      <c r="Q14" s="93"/>
      <c r="R14" s="93"/>
      <c r="S14" s="93"/>
      <c r="T14" s="92"/>
    </row>
    <row r="15" spans="1:20" x14ac:dyDescent="0.2">
      <c r="A15" s="77" t="s">
        <v>16</v>
      </c>
      <c r="B15" s="77" t="s">
        <v>7</v>
      </c>
      <c r="C15" s="91">
        <v>40</v>
      </c>
      <c r="D15" s="78">
        <v>30</v>
      </c>
      <c r="E15" s="91">
        <v>12</v>
      </c>
      <c r="F15" s="91">
        <v>8</v>
      </c>
      <c r="G15" s="91">
        <v>22</v>
      </c>
      <c r="H15" s="91">
        <v>16</v>
      </c>
      <c r="I15" s="63">
        <f t="shared" si="0"/>
        <v>128</v>
      </c>
      <c r="J15" s="92"/>
      <c r="L15" s="92"/>
      <c r="M15" s="93"/>
      <c r="N15" s="93"/>
      <c r="O15" s="93"/>
      <c r="P15" s="93"/>
      <c r="Q15" s="93"/>
      <c r="R15" s="93"/>
      <c r="S15" s="93"/>
      <c r="T15" s="92"/>
    </row>
    <row r="16" spans="1:20" x14ac:dyDescent="0.2">
      <c r="A16" s="77" t="s">
        <v>17</v>
      </c>
      <c r="B16" s="77" t="s">
        <v>7</v>
      </c>
      <c r="C16" s="91">
        <v>21</v>
      </c>
      <c r="D16" s="78">
        <v>22</v>
      </c>
      <c r="E16" s="91">
        <v>34</v>
      </c>
      <c r="F16" s="91">
        <v>26</v>
      </c>
      <c r="G16" s="91">
        <v>23</v>
      </c>
      <c r="H16" s="91">
        <v>20</v>
      </c>
      <c r="I16" s="63">
        <f t="shared" si="0"/>
        <v>146</v>
      </c>
      <c r="J16" s="92"/>
      <c r="L16" s="92"/>
      <c r="M16" s="93"/>
      <c r="N16" s="93"/>
      <c r="O16" s="93"/>
      <c r="P16" s="93"/>
      <c r="Q16" s="93"/>
      <c r="R16" s="93"/>
      <c r="S16" s="93"/>
      <c r="T16" s="92"/>
    </row>
    <row r="17" spans="1:20" x14ac:dyDescent="0.2">
      <c r="A17" s="77" t="s">
        <v>18</v>
      </c>
      <c r="B17" s="77" t="s">
        <v>7</v>
      </c>
      <c r="C17" s="91">
        <v>13</v>
      </c>
      <c r="D17" s="78">
        <v>9</v>
      </c>
      <c r="E17" s="91">
        <v>5</v>
      </c>
      <c r="F17" s="91">
        <v>11</v>
      </c>
      <c r="G17" s="91">
        <v>13</v>
      </c>
      <c r="H17" s="91">
        <v>13</v>
      </c>
      <c r="I17" s="63">
        <f t="shared" si="0"/>
        <v>64</v>
      </c>
      <c r="J17" s="92"/>
      <c r="L17" s="92"/>
      <c r="M17" s="93"/>
      <c r="N17" s="93"/>
      <c r="O17" s="93"/>
      <c r="P17" s="93"/>
      <c r="Q17" s="93"/>
      <c r="R17" s="93"/>
      <c r="S17" s="93"/>
      <c r="T17" s="92"/>
    </row>
    <row r="18" spans="1:20" x14ac:dyDescent="0.2">
      <c r="A18" s="77" t="s">
        <v>77</v>
      </c>
      <c r="B18" s="77" t="s">
        <v>7</v>
      </c>
      <c r="C18" s="91">
        <v>22</v>
      </c>
      <c r="D18" s="78">
        <v>18</v>
      </c>
      <c r="E18" s="91">
        <v>22</v>
      </c>
      <c r="F18" s="91">
        <v>25</v>
      </c>
      <c r="G18" s="91">
        <v>25</v>
      </c>
      <c r="H18" s="91">
        <v>19</v>
      </c>
      <c r="I18" s="63">
        <f t="shared" si="0"/>
        <v>131</v>
      </c>
      <c r="J18" s="92"/>
      <c r="L18" s="92"/>
      <c r="M18" s="93"/>
      <c r="N18" s="93"/>
      <c r="O18" s="93"/>
      <c r="P18" s="93"/>
      <c r="Q18" s="93"/>
      <c r="R18" s="93"/>
      <c r="S18" s="93"/>
      <c r="T18" s="92"/>
    </row>
    <row r="19" spans="1:20" x14ac:dyDescent="0.2">
      <c r="A19" s="175" t="s">
        <v>19</v>
      </c>
      <c r="B19" s="77" t="s">
        <v>60</v>
      </c>
      <c r="C19" s="66">
        <v>8</v>
      </c>
      <c r="D19" s="78">
        <v>11</v>
      </c>
      <c r="E19" s="66">
        <v>7</v>
      </c>
      <c r="F19" s="66">
        <v>6</v>
      </c>
      <c r="G19" s="66">
        <v>6</v>
      </c>
      <c r="H19" s="66">
        <v>7</v>
      </c>
      <c r="I19" s="63">
        <f t="shared" si="0"/>
        <v>45</v>
      </c>
      <c r="J19" s="92"/>
      <c r="L19" s="92"/>
      <c r="M19" s="94"/>
      <c r="N19" s="94"/>
      <c r="O19" s="94"/>
      <c r="P19" s="94"/>
      <c r="Q19" s="94"/>
      <c r="R19" s="94"/>
      <c r="S19" s="94"/>
      <c r="T19" s="92"/>
    </row>
    <row r="20" spans="1:20" x14ac:dyDescent="0.2">
      <c r="A20" s="176"/>
      <c r="B20" s="77" t="s">
        <v>59</v>
      </c>
      <c r="C20" s="63">
        <v>14</v>
      </c>
      <c r="D20" s="78">
        <v>12</v>
      </c>
      <c r="E20" s="91">
        <v>18</v>
      </c>
      <c r="F20" s="91">
        <v>9</v>
      </c>
      <c r="G20" s="91">
        <v>9</v>
      </c>
      <c r="H20" s="91">
        <v>16</v>
      </c>
      <c r="I20" s="63">
        <f t="shared" si="0"/>
        <v>78</v>
      </c>
      <c r="J20" s="92"/>
      <c r="L20" s="92"/>
      <c r="M20" s="93"/>
      <c r="N20" s="93"/>
      <c r="O20" s="93"/>
      <c r="P20" s="93"/>
      <c r="Q20" s="93"/>
      <c r="R20" s="93"/>
      <c r="S20" s="93"/>
      <c r="T20" s="92"/>
    </row>
    <row r="21" spans="1:20" x14ac:dyDescent="0.2">
      <c r="A21" s="77" t="s">
        <v>20</v>
      </c>
      <c r="B21" s="77" t="s">
        <v>7</v>
      </c>
      <c r="C21" s="91">
        <v>15</v>
      </c>
      <c r="D21" s="78">
        <v>22</v>
      </c>
      <c r="E21" s="91">
        <v>15</v>
      </c>
      <c r="F21" s="91">
        <v>12</v>
      </c>
      <c r="G21" s="91">
        <v>25</v>
      </c>
      <c r="H21" s="91">
        <v>1</v>
      </c>
      <c r="I21" s="63">
        <f t="shared" si="0"/>
        <v>90</v>
      </c>
      <c r="J21" s="92"/>
      <c r="L21" s="92"/>
      <c r="M21" s="93"/>
      <c r="N21" s="93"/>
      <c r="O21" s="93"/>
      <c r="P21" s="93"/>
      <c r="Q21" s="93"/>
      <c r="R21" s="93"/>
      <c r="S21" s="93"/>
      <c r="T21" s="92"/>
    </row>
    <row r="22" spans="1:20" x14ac:dyDescent="0.2">
      <c r="A22" s="77" t="s">
        <v>21</v>
      </c>
      <c r="B22" s="77" t="s">
        <v>7</v>
      </c>
      <c r="C22" s="91">
        <v>20</v>
      </c>
      <c r="D22" s="78">
        <v>23</v>
      </c>
      <c r="E22" s="91">
        <v>14</v>
      </c>
      <c r="F22" s="91">
        <v>18</v>
      </c>
      <c r="G22" s="91">
        <v>22</v>
      </c>
      <c r="H22" s="91">
        <v>23</v>
      </c>
      <c r="I22" s="63">
        <f t="shared" si="0"/>
        <v>120</v>
      </c>
      <c r="J22" s="92"/>
      <c r="L22" s="92"/>
      <c r="M22" s="93"/>
      <c r="N22" s="93"/>
      <c r="O22" s="93"/>
      <c r="P22" s="93"/>
      <c r="Q22" s="93"/>
      <c r="R22" s="93"/>
      <c r="S22" s="93"/>
      <c r="T22" s="92"/>
    </row>
    <row r="23" spans="1:20" x14ac:dyDescent="0.2">
      <c r="A23" s="77" t="s">
        <v>22</v>
      </c>
      <c r="B23" s="77" t="s">
        <v>7</v>
      </c>
      <c r="C23" s="91">
        <v>10</v>
      </c>
      <c r="D23" s="78">
        <v>7</v>
      </c>
      <c r="E23" s="91">
        <v>7</v>
      </c>
      <c r="F23" s="91">
        <v>16</v>
      </c>
      <c r="G23" s="91">
        <v>12</v>
      </c>
      <c r="H23" s="91">
        <v>11</v>
      </c>
      <c r="I23" s="63">
        <f t="shared" si="0"/>
        <v>63</v>
      </c>
      <c r="J23" s="92"/>
      <c r="L23" s="92"/>
      <c r="M23" s="93"/>
      <c r="N23" s="93"/>
      <c r="O23" s="93"/>
      <c r="P23" s="93"/>
      <c r="Q23" s="93"/>
      <c r="R23" s="93"/>
      <c r="S23" s="93"/>
      <c r="T23" s="92"/>
    </row>
    <row r="24" spans="1:20" x14ac:dyDescent="0.2">
      <c r="A24" s="175" t="s">
        <v>23</v>
      </c>
      <c r="B24" s="108" t="s">
        <v>87</v>
      </c>
      <c r="C24" s="91">
        <v>0</v>
      </c>
      <c r="D24" s="78">
        <v>9</v>
      </c>
      <c r="E24" s="91">
        <v>3</v>
      </c>
      <c r="F24" s="91">
        <v>15</v>
      </c>
      <c r="G24" s="91">
        <v>1</v>
      </c>
      <c r="H24" s="91">
        <v>13</v>
      </c>
      <c r="I24" s="63">
        <f t="shared" si="0"/>
        <v>41</v>
      </c>
      <c r="J24" s="92"/>
      <c r="L24" s="92"/>
      <c r="M24" s="93"/>
      <c r="N24" s="93"/>
      <c r="O24" s="93"/>
      <c r="P24" s="93"/>
      <c r="Q24" s="93"/>
      <c r="R24" s="93"/>
      <c r="S24" s="93"/>
      <c r="T24" s="92"/>
    </row>
    <row r="25" spans="1:20" x14ac:dyDescent="0.2">
      <c r="A25" s="176"/>
      <c r="B25" s="108" t="s">
        <v>88</v>
      </c>
      <c r="C25" s="91">
        <v>4</v>
      </c>
      <c r="D25" s="78">
        <v>9</v>
      </c>
      <c r="E25" s="91">
        <v>8</v>
      </c>
      <c r="F25" s="91">
        <v>10</v>
      </c>
      <c r="G25" s="91">
        <v>3</v>
      </c>
      <c r="H25" s="91">
        <v>13</v>
      </c>
      <c r="I25" s="63">
        <f t="shared" si="0"/>
        <v>47</v>
      </c>
      <c r="J25" s="92"/>
      <c r="L25" s="92"/>
      <c r="M25" s="93"/>
      <c r="N25" s="93"/>
      <c r="O25" s="93"/>
      <c r="P25" s="93"/>
      <c r="Q25" s="93"/>
      <c r="R25" s="93"/>
      <c r="S25" s="93"/>
      <c r="T25" s="92"/>
    </row>
    <row r="26" spans="1:20" x14ac:dyDescent="0.2">
      <c r="A26" s="77" t="s">
        <v>24</v>
      </c>
      <c r="B26" s="77" t="s">
        <v>7</v>
      </c>
      <c r="C26" s="91">
        <v>0</v>
      </c>
      <c r="D26" s="78">
        <v>8</v>
      </c>
      <c r="E26" s="91">
        <v>0</v>
      </c>
      <c r="F26" s="91">
        <v>6</v>
      </c>
      <c r="G26" s="91">
        <v>1</v>
      </c>
      <c r="H26" s="91">
        <v>8</v>
      </c>
      <c r="I26" s="63">
        <f t="shared" si="0"/>
        <v>23</v>
      </c>
      <c r="J26" s="92"/>
      <c r="L26" s="92"/>
      <c r="M26" s="93"/>
      <c r="N26" s="93"/>
      <c r="O26" s="93"/>
      <c r="P26" s="93"/>
      <c r="Q26" s="93"/>
      <c r="R26" s="93"/>
      <c r="S26" s="93"/>
      <c r="T26" s="92"/>
    </row>
    <row r="27" spans="1:20" x14ac:dyDescent="0.2">
      <c r="A27" s="77" t="s">
        <v>25</v>
      </c>
      <c r="B27" s="77" t="s">
        <v>7</v>
      </c>
      <c r="C27" s="91">
        <v>12</v>
      </c>
      <c r="D27" s="78">
        <v>10</v>
      </c>
      <c r="E27" s="91">
        <v>26</v>
      </c>
      <c r="F27" s="91">
        <v>26</v>
      </c>
      <c r="G27" s="91">
        <v>11</v>
      </c>
      <c r="H27" s="91">
        <v>19</v>
      </c>
      <c r="I27" s="63">
        <f t="shared" si="0"/>
        <v>104</v>
      </c>
      <c r="J27" s="92"/>
      <c r="L27" s="92"/>
      <c r="M27" s="93"/>
      <c r="N27" s="93"/>
      <c r="O27" s="93"/>
      <c r="P27" s="93"/>
      <c r="Q27" s="93"/>
      <c r="R27" s="93"/>
      <c r="S27" s="93"/>
      <c r="T27" s="92"/>
    </row>
    <row r="28" spans="1:20" x14ac:dyDescent="0.2">
      <c r="A28" s="77" t="s">
        <v>26</v>
      </c>
      <c r="B28" s="77" t="s">
        <v>7</v>
      </c>
      <c r="C28" s="91">
        <v>16</v>
      </c>
      <c r="D28" s="78">
        <v>19</v>
      </c>
      <c r="E28" s="91">
        <v>6</v>
      </c>
      <c r="F28" s="91">
        <v>23</v>
      </c>
      <c r="G28" s="91">
        <v>16</v>
      </c>
      <c r="H28" s="91">
        <v>15</v>
      </c>
      <c r="I28" s="63">
        <f t="shared" si="0"/>
        <v>95</v>
      </c>
      <c r="J28" s="92"/>
      <c r="L28" s="92"/>
      <c r="M28" s="93"/>
      <c r="N28" s="93"/>
      <c r="O28" s="93"/>
      <c r="P28" s="93"/>
      <c r="Q28" s="93"/>
      <c r="R28" s="93"/>
      <c r="S28" s="93"/>
      <c r="T28" s="92"/>
    </row>
    <row r="29" spans="1:20" x14ac:dyDescent="0.2">
      <c r="A29" s="77" t="s">
        <v>27</v>
      </c>
      <c r="B29" s="77" t="s">
        <v>7</v>
      </c>
      <c r="C29" s="91">
        <v>15</v>
      </c>
      <c r="D29" s="78">
        <v>14</v>
      </c>
      <c r="E29" s="91">
        <v>21</v>
      </c>
      <c r="F29" s="91">
        <v>13</v>
      </c>
      <c r="G29" s="91">
        <v>21</v>
      </c>
      <c r="H29" s="91">
        <v>16</v>
      </c>
      <c r="I29" s="63">
        <f t="shared" si="0"/>
        <v>100</v>
      </c>
      <c r="J29" s="92"/>
      <c r="L29" s="92"/>
      <c r="M29" s="93"/>
      <c r="N29" s="93"/>
      <c r="O29" s="93"/>
      <c r="P29" s="93"/>
      <c r="Q29" s="93"/>
      <c r="R29" s="93"/>
      <c r="S29" s="93"/>
      <c r="T29" s="92"/>
    </row>
    <row r="30" spans="1:20" x14ac:dyDescent="0.2">
      <c r="A30" s="77" t="s">
        <v>58</v>
      </c>
      <c r="B30" s="77"/>
      <c r="C30" s="91">
        <v>1</v>
      </c>
      <c r="D30" s="78">
        <v>2</v>
      </c>
      <c r="E30" s="91">
        <v>1</v>
      </c>
      <c r="F30" s="91">
        <v>4</v>
      </c>
      <c r="G30" s="91">
        <v>4</v>
      </c>
      <c r="H30" s="91">
        <v>0</v>
      </c>
      <c r="I30" s="63">
        <f t="shared" si="0"/>
        <v>12</v>
      </c>
      <c r="J30" s="92"/>
      <c r="L30" s="92"/>
      <c r="M30" s="93"/>
      <c r="N30" s="93"/>
      <c r="O30" s="93"/>
      <c r="P30" s="93"/>
      <c r="Q30" s="93"/>
      <c r="R30" s="93"/>
      <c r="S30" s="93"/>
      <c r="T30" s="92"/>
    </row>
    <row r="31" spans="1:20" x14ac:dyDescent="0.2">
      <c r="A31" s="77" t="s">
        <v>28</v>
      </c>
      <c r="B31" s="77" t="s">
        <v>7</v>
      </c>
      <c r="C31" s="91">
        <v>0</v>
      </c>
      <c r="D31" s="78">
        <v>3</v>
      </c>
      <c r="E31" s="91">
        <v>4</v>
      </c>
      <c r="F31" s="91">
        <v>14</v>
      </c>
      <c r="G31" s="91">
        <v>9</v>
      </c>
      <c r="H31" s="91">
        <v>12</v>
      </c>
      <c r="I31" s="63">
        <f t="shared" si="0"/>
        <v>42</v>
      </c>
      <c r="J31" s="92"/>
      <c r="L31" s="92"/>
      <c r="M31" s="93"/>
      <c r="N31" s="93"/>
      <c r="O31" s="93"/>
      <c r="P31" s="93"/>
      <c r="Q31" s="93"/>
      <c r="R31" s="93"/>
      <c r="S31" s="93"/>
      <c r="T31" s="92"/>
    </row>
    <row r="32" spans="1:20" x14ac:dyDescent="0.2">
      <c r="A32" s="175" t="s">
        <v>29</v>
      </c>
      <c r="B32" s="108" t="s">
        <v>89</v>
      </c>
      <c r="C32" s="91">
        <v>1</v>
      </c>
      <c r="D32" s="78">
        <v>2</v>
      </c>
      <c r="E32" s="91">
        <v>0</v>
      </c>
      <c r="F32" s="91">
        <v>2</v>
      </c>
      <c r="G32" s="91">
        <v>3</v>
      </c>
      <c r="H32" s="91">
        <v>1</v>
      </c>
      <c r="I32" s="63">
        <f t="shared" si="0"/>
        <v>9</v>
      </c>
      <c r="J32" s="92"/>
      <c r="L32" s="92"/>
      <c r="M32" s="93"/>
      <c r="N32" s="93"/>
      <c r="O32" s="93"/>
      <c r="P32" s="93"/>
      <c r="Q32" s="93"/>
      <c r="R32" s="93"/>
      <c r="S32" s="93"/>
      <c r="T32" s="92"/>
    </row>
    <row r="33" spans="1:20" x14ac:dyDescent="0.2">
      <c r="A33" s="176"/>
      <c r="B33" s="108" t="s">
        <v>90</v>
      </c>
      <c r="C33" s="91">
        <v>7</v>
      </c>
      <c r="D33" s="78">
        <v>12</v>
      </c>
      <c r="E33" s="91">
        <v>4</v>
      </c>
      <c r="F33" s="91">
        <v>9</v>
      </c>
      <c r="G33" s="91">
        <v>8</v>
      </c>
      <c r="H33" s="91">
        <v>6</v>
      </c>
      <c r="I33" s="63">
        <f t="shared" si="0"/>
        <v>46</v>
      </c>
      <c r="J33" s="92"/>
      <c r="L33" s="92"/>
      <c r="M33" s="93"/>
      <c r="N33" s="93"/>
      <c r="O33" s="93"/>
      <c r="P33" s="93"/>
      <c r="Q33" s="93"/>
      <c r="R33" s="93"/>
      <c r="S33" s="93"/>
      <c r="T33" s="92"/>
    </row>
    <row r="34" spans="1:20" x14ac:dyDescent="0.2">
      <c r="A34" s="77" t="s">
        <v>31</v>
      </c>
      <c r="B34" s="77" t="s">
        <v>7</v>
      </c>
      <c r="C34" s="91">
        <v>19</v>
      </c>
      <c r="D34" s="78">
        <v>30</v>
      </c>
      <c r="E34" s="91">
        <v>17</v>
      </c>
      <c r="F34" s="91">
        <v>20</v>
      </c>
      <c r="G34" s="91">
        <v>24</v>
      </c>
      <c r="H34" s="91">
        <v>42</v>
      </c>
      <c r="I34" s="63">
        <f t="shared" si="0"/>
        <v>152</v>
      </c>
      <c r="J34" s="92"/>
      <c r="L34" s="92"/>
      <c r="M34" s="93"/>
      <c r="N34" s="93"/>
      <c r="O34" s="93"/>
      <c r="P34" s="93"/>
      <c r="Q34" s="93"/>
      <c r="R34" s="93"/>
      <c r="S34" s="93"/>
      <c r="T34" s="92"/>
    </row>
    <row r="35" spans="1:20" x14ac:dyDescent="0.2">
      <c r="A35" s="77" t="s">
        <v>32</v>
      </c>
      <c r="B35" s="77" t="s">
        <v>7</v>
      </c>
      <c r="C35" s="91">
        <v>9</v>
      </c>
      <c r="D35" s="78">
        <v>13</v>
      </c>
      <c r="E35" s="91">
        <v>19</v>
      </c>
      <c r="F35" s="91">
        <v>22</v>
      </c>
      <c r="G35" s="91">
        <v>13</v>
      </c>
      <c r="H35" s="91">
        <v>19</v>
      </c>
      <c r="I35" s="63">
        <f t="shared" si="0"/>
        <v>95</v>
      </c>
      <c r="J35" s="92"/>
      <c r="L35" s="92"/>
      <c r="M35" s="93"/>
      <c r="N35" s="93"/>
      <c r="O35" s="93"/>
      <c r="P35" s="93"/>
      <c r="Q35" s="93"/>
      <c r="R35" s="93"/>
      <c r="S35" s="93"/>
      <c r="T35" s="92"/>
    </row>
    <row r="36" spans="1:20" x14ac:dyDescent="0.2">
      <c r="A36" s="77" t="s">
        <v>33</v>
      </c>
      <c r="B36" s="77" t="s">
        <v>7</v>
      </c>
      <c r="C36" s="91">
        <v>27</v>
      </c>
      <c r="D36" s="78">
        <v>28</v>
      </c>
      <c r="E36" s="91">
        <v>34</v>
      </c>
      <c r="F36" s="91">
        <v>23</v>
      </c>
      <c r="G36" s="91">
        <v>33</v>
      </c>
      <c r="H36" s="91">
        <v>22</v>
      </c>
      <c r="I36" s="63">
        <f t="shared" si="0"/>
        <v>167</v>
      </c>
      <c r="J36" s="92"/>
      <c r="L36" s="92"/>
      <c r="M36" s="93"/>
      <c r="N36" s="93"/>
      <c r="O36" s="93"/>
      <c r="P36" s="93"/>
      <c r="Q36" s="93"/>
      <c r="R36" s="93"/>
      <c r="S36" s="93"/>
      <c r="T36" s="92"/>
    </row>
    <row r="37" spans="1:20" x14ac:dyDescent="0.2">
      <c r="A37" s="77" t="s">
        <v>34</v>
      </c>
      <c r="B37" s="77" t="s">
        <v>7</v>
      </c>
      <c r="C37" s="91">
        <v>1</v>
      </c>
      <c r="D37" s="78">
        <v>23</v>
      </c>
      <c r="E37" s="91">
        <v>6</v>
      </c>
      <c r="F37" s="91">
        <v>4</v>
      </c>
      <c r="G37" s="91">
        <v>12</v>
      </c>
      <c r="H37" s="91">
        <v>17</v>
      </c>
      <c r="I37" s="63">
        <f t="shared" si="0"/>
        <v>63</v>
      </c>
      <c r="J37" s="92"/>
      <c r="L37" s="92"/>
      <c r="M37" s="93"/>
      <c r="N37" s="93"/>
      <c r="O37" s="93"/>
      <c r="P37" s="93"/>
      <c r="Q37" s="93"/>
      <c r="R37" s="93"/>
      <c r="S37" s="93"/>
      <c r="T37" s="92"/>
    </row>
    <row r="38" spans="1:20" x14ac:dyDescent="0.2">
      <c r="A38" s="77" t="s">
        <v>35</v>
      </c>
      <c r="B38" s="77" t="s">
        <v>7</v>
      </c>
      <c r="C38" s="91">
        <v>8</v>
      </c>
      <c r="D38" s="78">
        <v>14</v>
      </c>
      <c r="E38" s="91">
        <v>11</v>
      </c>
      <c r="F38" s="91">
        <v>12</v>
      </c>
      <c r="G38" s="91">
        <v>16</v>
      </c>
      <c r="H38" s="91">
        <v>19</v>
      </c>
      <c r="I38" s="63">
        <f t="shared" si="0"/>
        <v>80</v>
      </c>
      <c r="J38" s="92"/>
      <c r="L38" s="92"/>
      <c r="M38" s="93"/>
      <c r="N38" s="93"/>
      <c r="O38" s="93"/>
      <c r="P38" s="93"/>
      <c r="Q38" s="93"/>
      <c r="R38" s="93"/>
      <c r="S38" s="93"/>
      <c r="T38" s="92"/>
    </row>
    <row r="39" spans="1:20" x14ac:dyDescent="0.2">
      <c r="A39" s="77" t="s">
        <v>36</v>
      </c>
      <c r="B39" s="77" t="s">
        <v>7</v>
      </c>
      <c r="C39" s="91">
        <v>13</v>
      </c>
      <c r="D39" s="78">
        <v>23</v>
      </c>
      <c r="E39" s="91">
        <v>5</v>
      </c>
      <c r="F39" s="91">
        <v>9</v>
      </c>
      <c r="G39" s="91">
        <v>18</v>
      </c>
      <c r="H39" s="91">
        <v>10</v>
      </c>
      <c r="I39" s="63">
        <f t="shared" si="0"/>
        <v>78</v>
      </c>
      <c r="J39" s="92"/>
      <c r="L39" s="92"/>
      <c r="M39" s="93"/>
      <c r="N39" s="93"/>
      <c r="O39" s="93"/>
      <c r="P39" s="93"/>
      <c r="Q39" s="93"/>
      <c r="R39" s="93"/>
      <c r="S39" s="93"/>
      <c r="T39" s="92"/>
    </row>
    <row r="40" spans="1:20" x14ac:dyDescent="0.2">
      <c r="A40" s="77" t="s">
        <v>37</v>
      </c>
      <c r="B40" s="77" t="s">
        <v>7</v>
      </c>
      <c r="C40" s="91">
        <v>16</v>
      </c>
      <c r="D40" s="78">
        <v>26</v>
      </c>
      <c r="E40" s="91">
        <v>12</v>
      </c>
      <c r="F40" s="91">
        <v>17</v>
      </c>
      <c r="G40" s="91">
        <v>10</v>
      </c>
      <c r="H40" s="91">
        <v>16</v>
      </c>
      <c r="I40" s="63">
        <f t="shared" si="0"/>
        <v>97</v>
      </c>
      <c r="J40" s="92"/>
      <c r="L40" s="92"/>
      <c r="M40" s="93"/>
      <c r="N40" s="93"/>
      <c r="O40" s="93"/>
      <c r="P40" s="93"/>
      <c r="Q40" s="93"/>
      <c r="R40" s="93"/>
      <c r="S40" s="93"/>
      <c r="T40" s="92"/>
    </row>
    <row r="41" spans="1:20" x14ac:dyDescent="0.2">
      <c r="A41" s="74" t="s">
        <v>38</v>
      </c>
      <c r="B41" s="74"/>
      <c r="C41" s="86">
        <f>SUM(C4:C40)</f>
        <v>444</v>
      </c>
      <c r="D41" s="86">
        <f t="shared" ref="D41" si="1">SUM(D4:D40)</f>
        <v>572</v>
      </c>
      <c r="E41" s="86">
        <f>SUM(E4:E40)</f>
        <v>476</v>
      </c>
      <c r="F41" s="86">
        <f>SUM(F4:F40)</f>
        <v>545</v>
      </c>
      <c r="G41" s="86">
        <f>SUM(G4:G40)</f>
        <v>507</v>
      </c>
      <c r="H41" s="86">
        <f>SUM(H4:H40)</f>
        <v>522</v>
      </c>
      <c r="I41" s="63">
        <f t="shared" si="0"/>
        <v>3066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</row>
  </sheetData>
  <mergeCells count="5">
    <mergeCell ref="A4:A5"/>
    <mergeCell ref="A32:A33"/>
    <mergeCell ref="A1:E1"/>
    <mergeCell ref="A24:A25"/>
    <mergeCell ref="A19:A2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view="pageBreakPreview" zoomScaleNormal="90" zoomScaleSheetLayoutView="100" workbookViewId="0">
      <selection activeCell="I30" sqref="I30"/>
    </sheetView>
  </sheetViews>
  <sheetFormatPr defaultRowHeight="12.75" x14ac:dyDescent="0.2"/>
  <cols>
    <col min="1" max="1" width="26.5703125" style="82" bestFit="1" customWidth="1"/>
    <col min="2" max="2" width="18.7109375" style="82" customWidth="1"/>
    <col min="3" max="16384" width="9.140625" style="82"/>
  </cols>
  <sheetData>
    <row r="1" spans="1:22" x14ac:dyDescent="0.2">
      <c r="A1" s="179" t="s">
        <v>41</v>
      </c>
      <c r="B1" s="180"/>
      <c r="C1" s="180"/>
      <c r="D1" s="135"/>
      <c r="E1" s="80"/>
      <c r="F1" s="80"/>
      <c r="G1" s="80"/>
      <c r="H1" s="80"/>
      <c r="I1" s="81"/>
    </row>
    <row r="2" spans="1:22" s="100" customFormat="1" ht="12.75" customHeight="1" x14ac:dyDescent="0.2">
      <c r="A2" s="89"/>
      <c r="B2" s="72"/>
      <c r="C2" s="4"/>
      <c r="D2" s="4"/>
      <c r="E2" s="4"/>
      <c r="F2" s="4"/>
      <c r="G2" s="4"/>
      <c r="H2" s="4"/>
      <c r="I2" s="90"/>
      <c r="V2" s="82"/>
    </row>
    <row r="3" spans="1:22" x14ac:dyDescent="0.2">
      <c r="A3" s="74" t="s">
        <v>1</v>
      </c>
      <c r="B3" s="74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134">
        <v>42522</v>
      </c>
      <c r="I3" s="85" t="s">
        <v>63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x14ac:dyDescent="0.2">
      <c r="A4" s="165" t="s">
        <v>4</v>
      </c>
      <c r="B4" s="108" t="s">
        <v>85</v>
      </c>
      <c r="C4" s="66">
        <v>12</v>
      </c>
      <c r="D4" s="66">
        <v>12</v>
      </c>
      <c r="E4" s="66">
        <v>12</v>
      </c>
      <c r="F4" s="66">
        <v>12</v>
      </c>
      <c r="G4" s="66">
        <v>17</v>
      </c>
      <c r="H4" s="66">
        <v>10</v>
      </c>
      <c r="I4" s="63">
        <f>SUM(C4:H4)</f>
        <v>75</v>
      </c>
      <c r="J4" s="94"/>
      <c r="K4" s="94"/>
      <c r="L4" s="94"/>
      <c r="N4" s="94"/>
      <c r="O4" s="94"/>
      <c r="P4" s="94"/>
      <c r="Q4" s="94"/>
      <c r="R4" s="94"/>
      <c r="S4" s="94"/>
      <c r="T4" s="94"/>
    </row>
    <row r="5" spans="1:22" x14ac:dyDescent="0.2">
      <c r="A5" s="166"/>
      <c r="B5" s="108" t="s">
        <v>86</v>
      </c>
      <c r="C5" s="66">
        <v>12</v>
      </c>
      <c r="D5" s="66">
        <v>5</v>
      </c>
      <c r="E5" s="66">
        <v>1</v>
      </c>
      <c r="F5" s="66">
        <v>0</v>
      </c>
      <c r="G5" s="66">
        <v>2</v>
      </c>
      <c r="H5" s="66">
        <v>4</v>
      </c>
      <c r="I5" s="63">
        <f t="shared" ref="I5:I41" si="0">SUM(C5:H5)</f>
        <v>24</v>
      </c>
      <c r="J5" s="94"/>
      <c r="K5" s="94"/>
      <c r="L5" s="94"/>
      <c r="N5" s="94"/>
      <c r="O5" s="94"/>
      <c r="P5" s="94"/>
      <c r="Q5" s="94"/>
      <c r="R5" s="94"/>
      <c r="S5" s="94"/>
      <c r="T5" s="94"/>
    </row>
    <row r="6" spans="1:22" x14ac:dyDescent="0.2">
      <c r="A6" s="108" t="s">
        <v>6</v>
      </c>
      <c r="B6" s="108" t="s">
        <v>7</v>
      </c>
      <c r="C6" s="66">
        <v>0</v>
      </c>
      <c r="D6" s="66">
        <v>0</v>
      </c>
      <c r="E6" s="66">
        <v>17</v>
      </c>
      <c r="F6" s="66">
        <v>16</v>
      </c>
      <c r="G6" s="66">
        <v>19</v>
      </c>
      <c r="H6" s="66">
        <v>0</v>
      </c>
      <c r="I6" s="63">
        <f t="shared" si="0"/>
        <v>52</v>
      </c>
      <c r="J6" s="94"/>
      <c r="K6" s="94"/>
      <c r="L6" s="94"/>
      <c r="N6" s="94"/>
      <c r="O6" s="94"/>
      <c r="P6" s="94"/>
      <c r="Q6" s="94"/>
      <c r="R6" s="94"/>
      <c r="S6" s="94"/>
      <c r="T6" s="94"/>
    </row>
    <row r="7" spans="1:22" x14ac:dyDescent="0.2">
      <c r="A7" s="108" t="s">
        <v>8</v>
      </c>
      <c r="B7" s="108" t="s">
        <v>7</v>
      </c>
      <c r="C7" s="66">
        <v>10</v>
      </c>
      <c r="D7" s="66">
        <v>9</v>
      </c>
      <c r="E7" s="66">
        <v>12</v>
      </c>
      <c r="F7" s="66">
        <v>6</v>
      </c>
      <c r="G7" s="66">
        <v>12</v>
      </c>
      <c r="H7" s="66">
        <v>21</v>
      </c>
      <c r="I7" s="63">
        <f t="shared" si="0"/>
        <v>70</v>
      </c>
      <c r="J7" s="94"/>
      <c r="K7" s="94"/>
      <c r="L7" s="94"/>
      <c r="N7" s="94"/>
      <c r="O7" s="94"/>
      <c r="P7" s="94"/>
      <c r="Q7" s="94"/>
      <c r="R7" s="94"/>
      <c r="S7" s="94"/>
      <c r="T7" s="94"/>
    </row>
    <row r="8" spans="1:22" x14ac:dyDescent="0.2">
      <c r="A8" s="108" t="s">
        <v>9</v>
      </c>
      <c r="B8" s="108" t="s">
        <v>7</v>
      </c>
      <c r="C8" s="66">
        <v>0</v>
      </c>
      <c r="D8" s="66">
        <v>0</v>
      </c>
      <c r="E8" s="66">
        <v>7</v>
      </c>
      <c r="F8" s="66">
        <v>3</v>
      </c>
      <c r="G8" s="66">
        <v>12</v>
      </c>
      <c r="H8" s="66">
        <v>0</v>
      </c>
      <c r="I8" s="63">
        <f t="shared" si="0"/>
        <v>22</v>
      </c>
      <c r="J8" s="94"/>
      <c r="K8" s="94"/>
      <c r="L8" s="94"/>
      <c r="N8" s="94"/>
      <c r="O8" s="94"/>
      <c r="P8" s="94"/>
      <c r="Q8" s="94"/>
      <c r="R8" s="94"/>
      <c r="S8" s="94"/>
      <c r="T8" s="94"/>
    </row>
    <row r="9" spans="1:22" x14ac:dyDescent="0.2">
      <c r="A9" s="108" t="s">
        <v>10</v>
      </c>
      <c r="B9" s="108" t="s">
        <v>7</v>
      </c>
      <c r="C9" s="66">
        <v>7</v>
      </c>
      <c r="D9" s="66">
        <v>13</v>
      </c>
      <c r="E9" s="66">
        <v>10</v>
      </c>
      <c r="F9" s="66">
        <v>15</v>
      </c>
      <c r="G9" s="66">
        <v>9</v>
      </c>
      <c r="H9" s="66">
        <v>20</v>
      </c>
      <c r="I9" s="63">
        <f t="shared" si="0"/>
        <v>74</v>
      </c>
      <c r="J9" s="94"/>
      <c r="K9" s="94"/>
      <c r="L9" s="94"/>
      <c r="N9" s="94"/>
      <c r="O9" s="94"/>
      <c r="P9" s="94"/>
      <c r="Q9" s="94"/>
      <c r="R9" s="94"/>
      <c r="S9" s="94"/>
      <c r="T9" s="94"/>
    </row>
    <row r="10" spans="1:22" x14ac:dyDescent="0.2">
      <c r="A10" s="108" t="s">
        <v>11</v>
      </c>
      <c r="B10" s="108" t="s">
        <v>7</v>
      </c>
      <c r="C10" s="66">
        <v>10</v>
      </c>
      <c r="D10" s="66">
        <v>15</v>
      </c>
      <c r="E10" s="66">
        <v>27</v>
      </c>
      <c r="F10" s="66">
        <v>62</v>
      </c>
      <c r="G10" s="66">
        <v>22</v>
      </c>
      <c r="H10" s="66">
        <v>41</v>
      </c>
      <c r="I10" s="63">
        <f t="shared" si="0"/>
        <v>177</v>
      </c>
      <c r="J10" s="94"/>
      <c r="K10" s="94"/>
      <c r="L10" s="94"/>
      <c r="N10" s="94"/>
      <c r="O10" s="94"/>
      <c r="P10" s="94"/>
      <c r="Q10" s="94"/>
      <c r="R10" s="94"/>
      <c r="S10" s="94"/>
      <c r="T10" s="94"/>
    </row>
    <row r="11" spans="1:22" x14ac:dyDescent="0.2">
      <c r="A11" s="108" t="s">
        <v>12</v>
      </c>
      <c r="B11" s="108" t="s">
        <v>7</v>
      </c>
      <c r="C11" s="66">
        <v>21</v>
      </c>
      <c r="D11" s="66">
        <v>17</v>
      </c>
      <c r="E11" s="66">
        <v>23</v>
      </c>
      <c r="F11" s="66">
        <v>32</v>
      </c>
      <c r="G11" s="66">
        <v>16</v>
      </c>
      <c r="H11" s="66">
        <v>13</v>
      </c>
      <c r="I11" s="63">
        <f t="shared" si="0"/>
        <v>122</v>
      </c>
      <c r="J11" s="94"/>
      <c r="K11" s="94"/>
      <c r="L11" s="94"/>
      <c r="N11" s="94"/>
      <c r="O11" s="94"/>
      <c r="P11" s="94"/>
      <c r="Q11" s="94"/>
      <c r="R11" s="94"/>
      <c r="S11" s="94"/>
      <c r="T11" s="94"/>
    </row>
    <row r="12" spans="1:22" x14ac:dyDescent="0.2">
      <c r="A12" s="108" t="s">
        <v>13</v>
      </c>
      <c r="B12" s="108" t="s">
        <v>7</v>
      </c>
      <c r="C12" s="66">
        <v>0</v>
      </c>
      <c r="D12" s="66">
        <v>0</v>
      </c>
      <c r="E12" s="66">
        <v>10</v>
      </c>
      <c r="F12" s="66">
        <v>18</v>
      </c>
      <c r="G12" s="66">
        <v>6</v>
      </c>
      <c r="H12" s="66">
        <v>0</v>
      </c>
      <c r="I12" s="63">
        <f t="shared" si="0"/>
        <v>34</v>
      </c>
      <c r="J12" s="94"/>
      <c r="K12" s="94"/>
      <c r="L12" s="94"/>
      <c r="N12" s="94"/>
      <c r="O12" s="94"/>
      <c r="P12" s="94"/>
      <c r="Q12" s="94"/>
      <c r="R12" s="94"/>
      <c r="S12" s="94"/>
      <c r="T12" s="94"/>
    </row>
    <row r="13" spans="1:22" x14ac:dyDescent="0.2">
      <c r="A13" s="108" t="s">
        <v>14</v>
      </c>
      <c r="B13" s="108" t="s">
        <v>7</v>
      </c>
      <c r="C13" s="66">
        <v>0</v>
      </c>
      <c r="D13" s="66">
        <v>0</v>
      </c>
      <c r="E13" s="66">
        <v>6</v>
      </c>
      <c r="F13" s="66">
        <v>22</v>
      </c>
      <c r="G13" s="66">
        <v>11</v>
      </c>
      <c r="H13" s="66">
        <v>0</v>
      </c>
      <c r="I13" s="63">
        <f t="shared" si="0"/>
        <v>39</v>
      </c>
      <c r="J13" s="94"/>
      <c r="K13" s="94"/>
      <c r="L13" s="94"/>
      <c r="N13" s="94"/>
      <c r="O13" s="94"/>
      <c r="P13" s="94"/>
      <c r="Q13" s="94"/>
      <c r="R13" s="94"/>
      <c r="S13" s="94"/>
      <c r="T13" s="94"/>
    </row>
    <row r="14" spans="1:22" x14ac:dyDescent="0.2">
      <c r="A14" s="108" t="s">
        <v>15</v>
      </c>
      <c r="B14" s="108" t="s">
        <v>7</v>
      </c>
      <c r="C14" s="66">
        <v>16</v>
      </c>
      <c r="D14" s="66">
        <v>9</v>
      </c>
      <c r="E14" s="66">
        <v>17</v>
      </c>
      <c r="F14" s="66">
        <v>18</v>
      </c>
      <c r="G14" s="66">
        <v>18</v>
      </c>
      <c r="H14" s="66">
        <v>14</v>
      </c>
      <c r="I14" s="63">
        <f t="shared" si="0"/>
        <v>92</v>
      </c>
      <c r="J14" s="94"/>
      <c r="K14" s="94"/>
      <c r="L14" s="94"/>
      <c r="N14" s="94"/>
      <c r="O14" s="94"/>
      <c r="P14" s="94"/>
      <c r="Q14" s="94"/>
      <c r="R14" s="94"/>
      <c r="S14" s="94"/>
      <c r="T14" s="94"/>
    </row>
    <row r="15" spans="1:22" x14ac:dyDescent="0.2">
      <c r="A15" s="108" t="s">
        <v>16</v>
      </c>
      <c r="B15" s="108" t="s">
        <v>7</v>
      </c>
      <c r="C15" s="66">
        <v>11</v>
      </c>
      <c r="D15" s="66">
        <v>18</v>
      </c>
      <c r="E15" s="66">
        <v>24</v>
      </c>
      <c r="F15" s="66">
        <v>8</v>
      </c>
      <c r="G15" s="66">
        <v>24</v>
      </c>
      <c r="H15" s="66">
        <v>16</v>
      </c>
      <c r="I15" s="63">
        <f t="shared" si="0"/>
        <v>101</v>
      </c>
      <c r="J15" s="94"/>
      <c r="K15" s="94"/>
      <c r="L15" s="94"/>
      <c r="N15" s="94"/>
      <c r="O15" s="94"/>
      <c r="P15" s="94"/>
      <c r="Q15" s="94"/>
      <c r="R15" s="94"/>
      <c r="S15" s="94"/>
      <c r="T15" s="94"/>
    </row>
    <row r="16" spans="1:22" x14ac:dyDescent="0.2">
      <c r="A16" s="108" t="s">
        <v>17</v>
      </c>
      <c r="B16" s="108" t="s">
        <v>7</v>
      </c>
      <c r="C16" s="66">
        <v>31</v>
      </c>
      <c r="D16" s="66">
        <v>29</v>
      </c>
      <c r="E16" s="66">
        <v>14</v>
      </c>
      <c r="F16" s="66">
        <v>27</v>
      </c>
      <c r="G16" s="66">
        <v>29</v>
      </c>
      <c r="H16" s="66">
        <v>18</v>
      </c>
      <c r="I16" s="63">
        <f t="shared" si="0"/>
        <v>148</v>
      </c>
      <c r="J16" s="94"/>
      <c r="K16" s="94"/>
      <c r="L16" s="94"/>
      <c r="N16" s="94"/>
      <c r="O16" s="94"/>
      <c r="P16" s="94"/>
      <c r="Q16" s="94"/>
      <c r="R16" s="94"/>
      <c r="S16" s="94"/>
      <c r="T16" s="94"/>
    </row>
    <row r="17" spans="1:20" x14ac:dyDescent="0.2">
      <c r="A17" s="108" t="s">
        <v>18</v>
      </c>
      <c r="B17" s="108" t="s">
        <v>7</v>
      </c>
      <c r="C17" s="66">
        <v>6</v>
      </c>
      <c r="D17" s="66">
        <v>12</v>
      </c>
      <c r="E17" s="66">
        <v>5</v>
      </c>
      <c r="F17" s="66">
        <v>6</v>
      </c>
      <c r="G17" s="66">
        <v>6</v>
      </c>
      <c r="H17" s="66">
        <v>10</v>
      </c>
      <c r="I17" s="63">
        <f t="shared" si="0"/>
        <v>45</v>
      </c>
      <c r="J17" s="94"/>
      <c r="K17" s="94"/>
      <c r="L17" s="94"/>
      <c r="N17" s="94"/>
      <c r="O17" s="94"/>
      <c r="P17" s="94"/>
      <c r="Q17" s="94"/>
      <c r="R17" s="94"/>
      <c r="S17" s="94"/>
      <c r="T17" s="94"/>
    </row>
    <row r="18" spans="1:20" x14ac:dyDescent="0.2">
      <c r="A18" s="108" t="s">
        <v>77</v>
      </c>
      <c r="B18" s="108" t="s">
        <v>7</v>
      </c>
      <c r="C18" s="66">
        <v>20</v>
      </c>
      <c r="D18" s="66">
        <v>13</v>
      </c>
      <c r="E18" s="66">
        <v>5</v>
      </c>
      <c r="F18" s="66">
        <v>5</v>
      </c>
      <c r="G18" s="66">
        <v>22</v>
      </c>
      <c r="H18" s="66">
        <v>7</v>
      </c>
      <c r="I18" s="63">
        <f t="shared" si="0"/>
        <v>72</v>
      </c>
      <c r="J18" s="94"/>
      <c r="K18" s="94"/>
      <c r="L18" s="94"/>
      <c r="N18" s="94"/>
      <c r="O18" s="94"/>
      <c r="P18" s="94"/>
      <c r="Q18" s="94"/>
      <c r="R18" s="94"/>
      <c r="S18" s="94"/>
      <c r="T18" s="94"/>
    </row>
    <row r="19" spans="1:20" x14ac:dyDescent="0.2">
      <c r="A19" s="108" t="s">
        <v>19</v>
      </c>
      <c r="B19" s="108" t="s">
        <v>60</v>
      </c>
      <c r="C19" s="66">
        <v>0</v>
      </c>
      <c r="D19" s="66">
        <v>0</v>
      </c>
      <c r="E19" s="66">
        <v>8</v>
      </c>
      <c r="F19" s="66">
        <v>4</v>
      </c>
      <c r="G19" s="66">
        <v>5</v>
      </c>
      <c r="H19" s="66">
        <v>0</v>
      </c>
      <c r="I19" s="63">
        <f t="shared" si="0"/>
        <v>17</v>
      </c>
      <c r="J19" s="94"/>
      <c r="K19" s="94"/>
      <c r="L19" s="94"/>
      <c r="N19" s="94"/>
      <c r="O19" s="94"/>
      <c r="P19" s="94"/>
      <c r="Q19" s="94"/>
      <c r="R19" s="94"/>
      <c r="S19" s="94"/>
      <c r="T19" s="94"/>
    </row>
    <row r="20" spans="1:20" x14ac:dyDescent="0.2">
      <c r="A20" s="108"/>
      <c r="B20" s="108" t="s">
        <v>59</v>
      </c>
      <c r="C20" s="66">
        <v>0</v>
      </c>
      <c r="D20" s="66">
        <v>0</v>
      </c>
      <c r="E20" s="66">
        <v>18</v>
      </c>
      <c r="F20" s="66">
        <v>9</v>
      </c>
      <c r="G20" s="66">
        <v>9</v>
      </c>
      <c r="H20" s="66">
        <v>0</v>
      </c>
      <c r="I20" s="63">
        <f t="shared" si="0"/>
        <v>36</v>
      </c>
      <c r="J20" s="94"/>
      <c r="K20" s="94"/>
      <c r="L20" s="94"/>
      <c r="N20" s="94"/>
      <c r="O20" s="94"/>
      <c r="P20" s="94"/>
      <c r="Q20" s="94"/>
      <c r="R20" s="94"/>
      <c r="S20" s="94"/>
      <c r="T20" s="94"/>
    </row>
    <row r="21" spans="1:20" x14ac:dyDescent="0.2">
      <c r="A21" s="108" t="s">
        <v>20</v>
      </c>
      <c r="B21" s="108" t="s">
        <v>7</v>
      </c>
      <c r="C21" s="66">
        <v>13</v>
      </c>
      <c r="D21" s="66">
        <v>18</v>
      </c>
      <c r="E21" s="66">
        <v>16</v>
      </c>
      <c r="F21" s="66">
        <v>24</v>
      </c>
      <c r="G21" s="66">
        <v>35</v>
      </c>
      <c r="H21" s="66">
        <v>0</v>
      </c>
      <c r="I21" s="63">
        <f t="shared" si="0"/>
        <v>106</v>
      </c>
      <c r="J21" s="94"/>
      <c r="K21" s="94"/>
      <c r="L21" s="94"/>
      <c r="N21" s="94"/>
      <c r="O21" s="94"/>
      <c r="P21" s="94"/>
      <c r="Q21" s="94"/>
      <c r="R21" s="94"/>
      <c r="S21" s="94"/>
      <c r="T21" s="94"/>
    </row>
    <row r="22" spans="1:20" x14ac:dyDescent="0.2">
      <c r="A22" s="108" t="s">
        <v>21</v>
      </c>
      <c r="B22" s="108" t="s">
        <v>7</v>
      </c>
      <c r="C22" s="66">
        <v>13</v>
      </c>
      <c r="D22" s="66">
        <v>10</v>
      </c>
      <c r="E22" s="66">
        <v>19</v>
      </c>
      <c r="F22" s="66">
        <v>16</v>
      </c>
      <c r="G22" s="66">
        <v>11</v>
      </c>
      <c r="H22" s="66">
        <v>18</v>
      </c>
      <c r="I22" s="63">
        <f t="shared" si="0"/>
        <v>87</v>
      </c>
      <c r="J22" s="94"/>
      <c r="K22" s="94"/>
      <c r="L22" s="94"/>
      <c r="N22" s="94"/>
      <c r="O22" s="94"/>
      <c r="P22" s="94"/>
      <c r="Q22" s="94"/>
      <c r="R22" s="94"/>
      <c r="S22" s="94"/>
      <c r="T22" s="94"/>
    </row>
    <row r="23" spans="1:20" x14ac:dyDescent="0.2">
      <c r="A23" s="108" t="s">
        <v>22</v>
      </c>
      <c r="B23" s="108" t="s">
        <v>7</v>
      </c>
      <c r="C23" s="66">
        <v>8</v>
      </c>
      <c r="D23" s="66">
        <v>6</v>
      </c>
      <c r="E23" s="66">
        <v>20</v>
      </c>
      <c r="F23" s="66">
        <v>13</v>
      </c>
      <c r="G23" s="66">
        <v>12</v>
      </c>
      <c r="H23" s="66">
        <v>0</v>
      </c>
      <c r="I23" s="63">
        <f t="shared" si="0"/>
        <v>59</v>
      </c>
      <c r="J23" s="94"/>
      <c r="K23" s="94"/>
      <c r="L23" s="94"/>
      <c r="N23" s="94"/>
      <c r="O23" s="94"/>
      <c r="P23" s="94"/>
      <c r="Q23" s="94"/>
      <c r="R23" s="94"/>
      <c r="S23" s="94"/>
      <c r="T23" s="94"/>
    </row>
    <row r="24" spans="1:20" x14ac:dyDescent="0.2">
      <c r="A24" s="108" t="s">
        <v>23</v>
      </c>
      <c r="B24" s="108" t="s">
        <v>87</v>
      </c>
      <c r="C24" s="66">
        <v>0</v>
      </c>
      <c r="D24" s="66">
        <v>0</v>
      </c>
      <c r="E24" s="66">
        <v>8</v>
      </c>
      <c r="F24" s="66">
        <v>24</v>
      </c>
      <c r="G24" s="66">
        <v>6</v>
      </c>
      <c r="H24" s="66">
        <v>0</v>
      </c>
      <c r="I24" s="63">
        <f t="shared" si="0"/>
        <v>38</v>
      </c>
      <c r="J24" s="94"/>
      <c r="K24" s="94"/>
      <c r="L24" s="94"/>
      <c r="N24" s="94"/>
      <c r="O24" s="94"/>
      <c r="P24" s="94"/>
      <c r="Q24" s="94"/>
      <c r="R24" s="94"/>
      <c r="S24" s="94"/>
      <c r="T24" s="94"/>
    </row>
    <row r="25" spans="1:20" x14ac:dyDescent="0.2">
      <c r="A25" s="108"/>
      <c r="B25" s="108" t="s">
        <v>88</v>
      </c>
      <c r="C25" s="66">
        <v>0</v>
      </c>
      <c r="D25" s="66">
        <v>0</v>
      </c>
      <c r="E25" s="66">
        <v>11</v>
      </c>
      <c r="F25" s="66">
        <v>12</v>
      </c>
      <c r="G25" s="66">
        <v>3</v>
      </c>
      <c r="H25" s="66">
        <v>0</v>
      </c>
      <c r="I25" s="63">
        <f t="shared" si="0"/>
        <v>26</v>
      </c>
      <c r="J25" s="94"/>
      <c r="K25" s="94"/>
      <c r="L25" s="94"/>
      <c r="N25" s="94"/>
      <c r="O25" s="94"/>
      <c r="P25" s="94"/>
      <c r="Q25" s="94"/>
      <c r="R25" s="94"/>
      <c r="S25" s="94"/>
      <c r="T25" s="94"/>
    </row>
    <row r="26" spans="1:20" x14ac:dyDescent="0.2">
      <c r="A26" s="108" t="s">
        <v>24</v>
      </c>
      <c r="B26" s="108" t="s">
        <v>7</v>
      </c>
      <c r="C26" s="66">
        <v>0</v>
      </c>
      <c r="D26" s="66">
        <v>0</v>
      </c>
      <c r="E26" s="66">
        <v>0</v>
      </c>
      <c r="F26" s="66">
        <v>3</v>
      </c>
      <c r="G26" s="66">
        <v>0</v>
      </c>
      <c r="H26" s="66">
        <v>0</v>
      </c>
      <c r="I26" s="63">
        <f t="shared" si="0"/>
        <v>3</v>
      </c>
      <c r="J26" s="94"/>
      <c r="K26" s="94"/>
      <c r="L26" s="94"/>
      <c r="N26" s="94"/>
      <c r="O26" s="94"/>
      <c r="P26" s="94"/>
      <c r="Q26" s="94"/>
      <c r="R26" s="94"/>
      <c r="S26" s="94"/>
      <c r="T26" s="94"/>
    </row>
    <row r="27" spans="1:20" x14ac:dyDescent="0.2">
      <c r="A27" s="108" t="s">
        <v>25</v>
      </c>
      <c r="B27" s="108" t="s">
        <v>7</v>
      </c>
      <c r="C27" s="66">
        <v>5</v>
      </c>
      <c r="D27" s="66">
        <v>9</v>
      </c>
      <c r="E27" s="66">
        <v>10</v>
      </c>
      <c r="F27" s="66">
        <v>9</v>
      </c>
      <c r="G27" s="66">
        <v>32</v>
      </c>
      <c r="H27" s="66">
        <v>0</v>
      </c>
      <c r="I27" s="63">
        <f t="shared" si="0"/>
        <v>65</v>
      </c>
      <c r="J27" s="94"/>
      <c r="K27" s="94"/>
      <c r="L27" s="94"/>
      <c r="N27" s="94"/>
      <c r="O27" s="94"/>
      <c r="P27" s="94"/>
      <c r="Q27" s="94"/>
      <c r="R27" s="94"/>
      <c r="S27" s="94"/>
      <c r="T27" s="94"/>
    </row>
    <row r="28" spans="1:20" x14ac:dyDescent="0.2">
      <c r="A28" s="108" t="s">
        <v>26</v>
      </c>
      <c r="B28" s="108" t="s">
        <v>7</v>
      </c>
      <c r="C28" s="66">
        <v>9</v>
      </c>
      <c r="D28" s="66">
        <v>22</v>
      </c>
      <c r="E28" s="66">
        <v>12</v>
      </c>
      <c r="F28" s="66">
        <v>12</v>
      </c>
      <c r="G28" s="66">
        <v>19</v>
      </c>
      <c r="H28" s="66">
        <v>14</v>
      </c>
      <c r="I28" s="63">
        <f t="shared" si="0"/>
        <v>88</v>
      </c>
      <c r="J28" s="94"/>
      <c r="K28" s="94"/>
      <c r="L28" s="94"/>
      <c r="N28" s="94"/>
      <c r="O28" s="94"/>
      <c r="P28" s="94"/>
      <c r="Q28" s="94"/>
      <c r="R28" s="94"/>
      <c r="S28" s="94"/>
      <c r="T28" s="94"/>
    </row>
    <row r="29" spans="1:20" x14ac:dyDescent="0.2">
      <c r="A29" s="108" t="s">
        <v>27</v>
      </c>
      <c r="B29" s="108" t="s">
        <v>7</v>
      </c>
      <c r="C29" s="66">
        <v>0</v>
      </c>
      <c r="D29" s="66">
        <v>0</v>
      </c>
      <c r="E29" s="66">
        <v>20</v>
      </c>
      <c r="F29" s="66">
        <v>13</v>
      </c>
      <c r="G29" s="66">
        <v>21</v>
      </c>
      <c r="H29" s="66">
        <v>0</v>
      </c>
      <c r="I29" s="63">
        <f t="shared" si="0"/>
        <v>54</v>
      </c>
      <c r="J29" s="94"/>
      <c r="K29" s="94"/>
      <c r="L29" s="94"/>
      <c r="N29" s="94"/>
      <c r="O29" s="94"/>
      <c r="P29" s="94"/>
      <c r="Q29" s="94"/>
      <c r="R29" s="94"/>
      <c r="S29" s="94"/>
      <c r="T29" s="94"/>
    </row>
    <row r="30" spans="1:20" x14ac:dyDescent="0.2">
      <c r="A30" s="108" t="s">
        <v>58</v>
      </c>
      <c r="B30" s="108"/>
      <c r="C30" s="66">
        <v>0</v>
      </c>
      <c r="D30" s="66">
        <v>0</v>
      </c>
      <c r="E30" s="66">
        <v>6</v>
      </c>
      <c r="F30" s="66">
        <v>5</v>
      </c>
      <c r="G30" s="66">
        <v>10</v>
      </c>
      <c r="H30" s="66">
        <v>0</v>
      </c>
      <c r="I30" s="63">
        <f t="shared" si="0"/>
        <v>21</v>
      </c>
      <c r="J30" s="94"/>
      <c r="K30" s="94"/>
      <c r="L30" s="94"/>
      <c r="N30" s="94"/>
      <c r="O30" s="94"/>
      <c r="P30" s="94"/>
      <c r="Q30" s="94"/>
      <c r="R30" s="94"/>
      <c r="S30" s="94"/>
      <c r="T30" s="94"/>
    </row>
    <row r="31" spans="1:20" x14ac:dyDescent="0.2">
      <c r="A31" s="108" t="s">
        <v>28</v>
      </c>
      <c r="B31" s="108" t="s">
        <v>7</v>
      </c>
      <c r="C31" s="66">
        <v>0</v>
      </c>
      <c r="D31" s="66">
        <v>0</v>
      </c>
      <c r="E31" s="66">
        <v>6</v>
      </c>
      <c r="F31" s="66">
        <v>15</v>
      </c>
      <c r="G31" s="66">
        <v>10</v>
      </c>
      <c r="H31" s="66">
        <v>0</v>
      </c>
      <c r="I31" s="63">
        <f t="shared" si="0"/>
        <v>31</v>
      </c>
      <c r="J31" s="94"/>
      <c r="K31" s="94"/>
      <c r="L31" s="94"/>
      <c r="N31" s="94"/>
      <c r="O31" s="94"/>
      <c r="P31" s="94"/>
      <c r="Q31" s="94"/>
      <c r="R31" s="94"/>
      <c r="S31" s="94"/>
      <c r="T31" s="94"/>
    </row>
    <row r="32" spans="1:20" x14ac:dyDescent="0.2">
      <c r="A32" s="165" t="s">
        <v>29</v>
      </c>
      <c r="B32" s="108" t="s">
        <v>89</v>
      </c>
      <c r="C32" s="66">
        <v>0</v>
      </c>
      <c r="D32" s="66">
        <v>0</v>
      </c>
      <c r="E32" s="66">
        <v>1</v>
      </c>
      <c r="F32" s="66">
        <v>4</v>
      </c>
      <c r="G32" s="66">
        <v>3</v>
      </c>
      <c r="H32" s="66">
        <v>0</v>
      </c>
      <c r="I32" s="63">
        <f t="shared" si="0"/>
        <v>8</v>
      </c>
      <c r="J32" s="94"/>
      <c r="K32" s="94"/>
      <c r="L32" s="94"/>
      <c r="N32" s="94"/>
      <c r="O32" s="94"/>
      <c r="P32" s="94"/>
      <c r="Q32" s="94"/>
      <c r="R32" s="94"/>
      <c r="S32" s="94"/>
      <c r="T32" s="94"/>
    </row>
    <row r="33" spans="1:20" x14ac:dyDescent="0.2">
      <c r="A33" s="166"/>
      <c r="B33" s="108" t="s">
        <v>90</v>
      </c>
      <c r="C33" s="91">
        <v>9</v>
      </c>
      <c r="D33" s="91">
        <v>4</v>
      </c>
      <c r="E33" s="91">
        <v>7</v>
      </c>
      <c r="F33" s="91">
        <v>13</v>
      </c>
      <c r="G33" s="91">
        <v>10</v>
      </c>
      <c r="H33" s="91">
        <v>0</v>
      </c>
      <c r="I33" s="63">
        <f t="shared" si="0"/>
        <v>43</v>
      </c>
      <c r="J33" s="94"/>
      <c r="K33" s="94"/>
      <c r="L33" s="94"/>
      <c r="N33" s="93"/>
      <c r="O33" s="93"/>
      <c r="P33" s="93"/>
      <c r="Q33" s="93"/>
      <c r="R33" s="93"/>
      <c r="S33" s="93"/>
      <c r="T33" s="94"/>
    </row>
    <row r="34" spans="1:20" x14ac:dyDescent="0.2">
      <c r="A34" s="108" t="s">
        <v>31</v>
      </c>
      <c r="B34" s="108" t="s">
        <v>7</v>
      </c>
      <c r="C34" s="91">
        <v>15</v>
      </c>
      <c r="D34" s="91">
        <v>21</v>
      </c>
      <c r="E34" s="91">
        <v>15</v>
      </c>
      <c r="F34" s="91">
        <v>20</v>
      </c>
      <c r="G34" s="91">
        <v>21</v>
      </c>
      <c r="H34" s="91">
        <v>18</v>
      </c>
      <c r="I34" s="63">
        <f t="shared" si="0"/>
        <v>110</v>
      </c>
      <c r="J34" s="94"/>
      <c r="K34" s="94"/>
      <c r="L34" s="94"/>
      <c r="N34" s="93"/>
      <c r="O34" s="93"/>
      <c r="P34" s="93"/>
      <c r="Q34" s="93"/>
      <c r="R34" s="93"/>
      <c r="S34" s="93"/>
      <c r="T34" s="94"/>
    </row>
    <row r="35" spans="1:20" x14ac:dyDescent="0.2">
      <c r="A35" s="108" t="s">
        <v>32</v>
      </c>
      <c r="B35" s="108" t="s">
        <v>7</v>
      </c>
      <c r="C35" s="66">
        <v>7</v>
      </c>
      <c r="D35" s="66">
        <v>14</v>
      </c>
      <c r="E35" s="66">
        <v>11</v>
      </c>
      <c r="F35" s="66">
        <v>16</v>
      </c>
      <c r="G35" s="66">
        <v>12</v>
      </c>
      <c r="H35" s="66">
        <v>8</v>
      </c>
      <c r="I35" s="63">
        <f t="shared" si="0"/>
        <v>68</v>
      </c>
      <c r="J35" s="94"/>
      <c r="K35" s="94"/>
      <c r="L35" s="94"/>
      <c r="N35" s="94"/>
      <c r="O35" s="94"/>
      <c r="P35" s="94"/>
      <c r="Q35" s="94"/>
      <c r="R35" s="94"/>
      <c r="S35" s="94"/>
      <c r="T35" s="94"/>
    </row>
    <row r="36" spans="1:20" x14ac:dyDescent="0.2">
      <c r="A36" s="108" t="s">
        <v>33</v>
      </c>
      <c r="B36" s="108" t="s">
        <v>7</v>
      </c>
      <c r="C36" s="66">
        <v>0</v>
      </c>
      <c r="D36" s="66">
        <v>0</v>
      </c>
      <c r="E36" s="66">
        <v>36</v>
      </c>
      <c r="F36" s="66">
        <v>23</v>
      </c>
      <c r="G36" s="66">
        <v>32</v>
      </c>
      <c r="H36" s="66">
        <v>0</v>
      </c>
      <c r="I36" s="63">
        <f t="shared" si="0"/>
        <v>91</v>
      </c>
      <c r="J36" s="94"/>
      <c r="K36" s="94"/>
      <c r="L36" s="94"/>
      <c r="N36" s="94"/>
      <c r="O36" s="94"/>
      <c r="P36" s="94"/>
      <c r="Q36" s="94"/>
      <c r="R36" s="94"/>
      <c r="S36" s="94"/>
      <c r="T36" s="94"/>
    </row>
    <row r="37" spans="1:20" x14ac:dyDescent="0.2">
      <c r="A37" s="108" t="s">
        <v>34</v>
      </c>
      <c r="B37" s="108" t="s">
        <v>7</v>
      </c>
      <c r="C37" s="91">
        <v>4</v>
      </c>
      <c r="D37" s="91">
        <v>0</v>
      </c>
      <c r="E37" s="91">
        <v>12</v>
      </c>
      <c r="F37" s="91">
        <v>5</v>
      </c>
      <c r="G37" s="91">
        <v>9</v>
      </c>
      <c r="H37" s="91">
        <v>0</v>
      </c>
      <c r="I37" s="63">
        <f t="shared" si="0"/>
        <v>30</v>
      </c>
      <c r="J37" s="94"/>
      <c r="K37" s="94"/>
      <c r="L37" s="94"/>
      <c r="N37" s="93"/>
      <c r="O37" s="93"/>
      <c r="P37" s="93"/>
      <c r="Q37" s="93"/>
      <c r="R37" s="93"/>
      <c r="S37" s="93"/>
      <c r="T37" s="94"/>
    </row>
    <row r="38" spans="1:20" x14ac:dyDescent="0.2">
      <c r="A38" s="108" t="s">
        <v>35</v>
      </c>
      <c r="B38" s="108" t="s">
        <v>7</v>
      </c>
      <c r="C38" s="91">
        <v>0</v>
      </c>
      <c r="D38" s="91">
        <v>0</v>
      </c>
      <c r="E38" s="91">
        <v>11</v>
      </c>
      <c r="F38" s="91">
        <v>12</v>
      </c>
      <c r="G38" s="91">
        <v>16</v>
      </c>
      <c r="H38" s="91">
        <v>0</v>
      </c>
      <c r="I38" s="63">
        <f t="shared" si="0"/>
        <v>39</v>
      </c>
      <c r="J38" s="94"/>
      <c r="K38" s="94"/>
      <c r="L38" s="94"/>
      <c r="N38" s="93"/>
      <c r="O38" s="93"/>
      <c r="P38" s="93"/>
      <c r="Q38" s="93"/>
      <c r="R38" s="93"/>
      <c r="S38" s="93"/>
      <c r="T38" s="94"/>
    </row>
    <row r="39" spans="1:20" x14ac:dyDescent="0.2">
      <c r="A39" s="108" t="s">
        <v>36</v>
      </c>
      <c r="B39" s="108" t="s">
        <v>7</v>
      </c>
      <c r="C39" s="91">
        <v>5</v>
      </c>
      <c r="D39" s="91">
        <v>8</v>
      </c>
      <c r="E39" s="91">
        <v>2</v>
      </c>
      <c r="F39" s="91">
        <v>0</v>
      </c>
      <c r="G39" s="91">
        <v>3</v>
      </c>
      <c r="H39" s="91">
        <v>7</v>
      </c>
      <c r="I39" s="63">
        <f t="shared" si="0"/>
        <v>25</v>
      </c>
      <c r="J39" s="94"/>
      <c r="K39" s="94"/>
      <c r="L39" s="94"/>
      <c r="N39" s="93"/>
      <c r="O39" s="93"/>
      <c r="P39" s="93"/>
      <c r="Q39" s="93"/>
      <c r="R39" s="93"/>
      <c r="S39" s="93"/>
      <c r="T39" s="94"/>
    </row>
    <row r="40" spans="1:20" x14ac:dyDescent="0.2">
      <c r="A40" s="108" t="s">
        <v>37</v>
      </c>
      <c r="B40" s="108" t="s">
        <v>7</v>
      </c>
      <c r="C40" s="91">
        <v>0</v>
      </c>
      <c r="D40" s="91">
        <v>0</v>
      </c>
      <c r="E40" s="91">
        <v>11</v>
      </c>
      <c r="F40" s="91">
        <v>17</v>
      </c>
      <c r="G40" s="91">
        <v>11</v>
      </c>
      <c r="H40" s="91">
        <v>14</v>
      </c>
      <c r="I40" s="63">
        <f t="shared" si="0"/>
        <v>53</v>
      </c>
      <c r="J40" s="94"/>
      <c r="K40" s="94"/>
      <c r="L40" s="94"/>
      <c r="N40" s="93"/>
      <c r="O40" s="93"/>
      <c r="P40" s="93"/>
      <c r="Q40" s="93"/>
      <c r="R40" s="93"/>
      <c r="S40" s="93"/>
      <c r="T40" s="94"/>
    </row>
    <row r="41" spans="1:20" x14ac:dyDescent="0.2">
      <c r="A41" s="74" t="s">
        <v>38</v>
      </c>
      <c r="B41" s="74"/>
      <c r="C41" s="86">
        <f>SUM(C4:C40)</f>
        <v>244</v>
      </c>
      <c r="D41" s="86">
        <f>SUM(D4:D40)</f>
        <v>264</v>
      </c>
      <c r="E41" s="86">
        <f t="shared" ref="E41:F41" si="1">SUM(E4:E40)</f>
        <v>450</v>
      </c>
      <c r="F41" s="86">
        <f t="shared" si="1"/>
        <v>519</v>
      </c>
      <c r="G41" s="86">
        <f>SUM(G4:G40)</f>
        <v>515</v>
      </c>
      <c r="H41" s="86">
        <f>SUM(H4:H40)</f>
        <v>253</v>
      </c>
      <c r="I41" s="63">
        <f t="shared" si="0"/>
        <v>2245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87"/>
    </row>
  </sheetData>
  <mergeCells count="3">
    <mergeCell ref="A4:A5"/>
    <mergeCell ref="A32:A33"/>
    <mergeCell ref="A1:C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BreakPreview" topLeftCell="A19" zoomScaleNormal="70" zoomScaleSheetLayoutView="100" workbookViewId="0">
      <selection activeCell="J39" sqref="J39"/>
    </sheetView>
  </sheetViews>
  <sheetFormatPr defaultColWidth="25.42578125" defaultRowHeight="12.75" x14ac:dyDescent="0.2"/>
  <cols>
    <col min="1" max="1" width="26.5703125" style="82" customWidth="1"/>
    <col min="2" max="2" width="12" style="82" customWidth="1"/>
    <col min="3" max="11" width="13.7109375" style="82" customWidth="1"/>
    <col min="12" max="12" width="9.140625" style="82"/>
    <col min="13" max="19" width="18" style="82" customWidth="1"/>
    <col min="20" max="21" width="13.7109375" style="82" customWidth="1"/>
    <col min="22" max="22" width="25.42578125" style="96"/>
    <col min="23" max="24" width="13.7109375" style="82" customWidth="1"/>
    <col min="25" max="16384" width="25.42578125" style="82"/>
  </cols>
  <sheetData>
    <row r="1" spans="1:22" x14ac:dyDescent="0.2">
      <c r="A1" s="179" t="s">
        <v>42</v>
      </c>
      <c r="B1" s="180"/>
      <c r="C1" s="180"/>
      <c r="D1" s="180"/>
      <c r="E1" s="80"/>
      <c r="F1" s="80"/>
      <c r="G1" s="80"/>
      <c r="H1" s="80"/>
      <c r="I1" s="81"/>
      <c r="T1" s="84"/>
      <c r="V1" s="82"/>
    </row>
    <row r="2" spans="1:22" ht="15" customHeight="1" x14ac:dyDescent="0.2">
      <c r="A2" s="89"/>
      <c r="B2" s="72"/>
      <c r="C2" s="4"/>
      <c r="D2" s="4"/>
      <c r="E2" s="4"/>
      <c r="F2" s="4"/>
      <c r="G2" s="4"/>
      <c r="H2" s="4"/>
      <c r="I2" s="90"/>
      <c r="J2" s="4"/>
      <c r="K2" s="4"/>
      <c r="L2" s="4"/>
      <c r="M2" s="4"/>
      <c r="N2" s="4"/>
      <c r="O2" s="4"/>
      <c r="P2" s="4"/>
      <c r="Q2" s="4"/>
      <c r="R2" s="4"/>
      <c r="S2" s="4"/>
      <c r="T2" s="84"/>
    </row>
    <row r="3" spans="1:22" ht="25.5" x14ac:dyDescent="0.2">
      <c r="A3" s="74" t="s">
        <v>1</v>
      </c>
      <c r="B3" s="74" t="s">
        <v>55</v>
      </c>
      <c r="C3" s="85">
        <v>42370</v>
      </c>
      <c r="D3" s="85">
        <v>42401</v>
      </c>
      <c r="E3" s="85">
        <v>42430</v>
      </c>
      <c r="F3" s="85">
        <v>42461</v>
      </c>
      <c r="G3" s="85">
        <v>42491</v>
      </c>
      <c r="H3" s="85">
        <v>42522</v>
      </c>
      <c r="I3" s="85" t="s">
        <v>63</v>
      </c>
      <c r="J3" s="96"/>
      <c r="V3" s="82"/>
    </row>
    <row r="4" spans="1:22" x14ac:dyDescent="0.2">
      <c r="A4" s="175" t="s">
        <v>4</v>
      </c>
      <c r="B4" s="108" t="s">
        <v>85</v>
      </c>
      <c r="C4" s="66">
        <v>1</v>
      </c>
      <c r="D4" s="66">
        <v>4</v>
      </c>
      <c r="E4" s="66">
        <v>0</v>
      </c>
      <c r="F4" s="66">
        <v>0</v>
      </c>
      <c r="G4" s="63">
        <v>1</v>
      </c>
      <c r="H4" s="63">
        <v>2</v>
      </c>
      <c r="I4" s="66">
        <f>SUM(C4:H4)</f>
        <v>8</v>
      </c>
      <c r="J4" s="96"/>
      <c r="V4" s="82"/>
    </row>
    <row r="5" spans="1:22" x14ac:dyDescent="0.2">
      <c r="A5" s="176"/>
      <c r="B5" s="108" t="s">
        <v>86</v>
      </c>
      <c r="C5" s="66">
        <v>1</v>
      </c>
      <c r="D5" s="66">
        <v>0</v>
      </c>
      <c r="E5" s="66">
        <v>0</v>
      </c>
      <c r="F5" s="66">
        <v>0</v>
      </c>
      <c r="G5" s="63">
        <v>0</v>
      </c>
      <c r="H5" s="63">
        <v>0</v>
      </c>
      <c r="I5" s="66">
        <f t="shared" ref="I5:I41" si="0">SUM(C5:H5)</f>
        <v>1</v>
      </c>
      <c r="J5" s="96"/>
      <c r="V5" s="82"/>
    </row>
    <row r="6" spans="1:22" x14ac:dyDescent="0.2">
      <c r="A6" s="108" t="s">
        <v>6</v>
      </c>
      <c r="B6" s="108" t="s">
        <v>7</v>
      </c>
      <c r="C6" s="66">
        <v>0</v>
      </c>
      <c r="D6" s="66">
        <v>1</v>
      </c>
      <c r="E6" s="66">
        <v>1</v>
      </c>
      <c r="F6" s="66">
        <v>0</v>
      </c>
      <c r="G6" s="63">
        <v>1</v>
      </c>
      <c r="H6" s="63">
        <v>2</v>
      </c>
      <c r="I6" s="66">
        <f t="shared" si="0"/>
        <v>5</v>
      </c>
      <c r="J6" s="96"/>
      <c r="V6" s="82"/>
    </row>
    <row r="7" spans="1:22" x14ac:dyDescent="0.2">
      <c r="A7" s="108" t="s">
        <v>8</v>
      </c>
      <c r="B7" s="108" t="s">
        <v>7</v>
      </c>
      <c r="C7" s="66">
        <v>3</v>
      </c>
      <c r="D7" s="66">
        <v>2</v>
      </c>
      <c r="E7" s="66">
        <v>5</v>
      </c>
      <c r="F7" s="66">
        <v>2</v>
      </c>
      <c r="G7" s="63">
        <v>2</v>
      </c>
      <c r="H7" s="63">
        <v>6</v>
      </c>
      <c r="I7" s="66">
        <f t="shared" si="0"/>
        <v>20</v>
      </c>
      <c r="J7" s="96"/>
      <c r="V7" s="82"/>
    </row>
    <row r="8" spans="1:22" x14ac:dyDescent="0.2">
      <c r="A8" s="108" t="s">
        <v>9</v>
      </c>
      <c r="B8" s="108" t="s">
        <v>7</v>
      </c>
      <c r="C8" s="66">
        <v>0</v>
      </c>
      <c r="D8" s="66">
        <v>2</v>
      </c>
      <c r="E8" s="66">
        <v>1</v>
      </c>
      <c r="F8" s="66">
        <v>0</v>
      </c>
      <c r="G8" s="63">
        <v>1</v>
      </c>
      <c r="H8" s="63">
        <v>1</v>
      </c>
      <c r="I8" s="66">
        <f t="shared" si="0"/>
        <v>5</v>
      </c>
      <c r="J8" s="96"/>
      <c r="V8" s="82"/>
    </row>
    <row r="9" spans="1:22" x14ac:dyDescent="0.2">
      <c r="A9" s="108" t="s">
        <v>10</v>
      </c>
      <c r="B9" s="108" t="s">
        <v>7</v>
      </c>
      <c r="C9" s="66">
        <v>3</v>
      </c>
      <c r="D9" s="66">
        <v>1</v>
      </c>
      <c r="E9" s="66">
        <v>0</v>
      </c>
      <c r="F9" s="66">
        <v>0</v>
      </c>
      <c r="G9" s="63">
        <v>1</v>
      </c>
      <c r="H9" s="63">
        <v>3</v>
      </c>
      <c r="I9" s="66">
        <f t="shared" si="0"/>
        <v>8</v>
      </c>
      <c r="J9" s="96"/>
      <c r="V9" s="82"/>
    </row>
    <row r="10" spans="1:22" x14ac:dyDescent="0.2">
      <c r="A10" s="108" t="s">
        <v>11</v>
      </c>
      <c r="B10" s="108" t="s">
        <v>7</v>
      </c>
      <c r="C10" s="66">
        <v>5</v>
      </c>
      <c r="D10" s="66">
        <v>10</v>
      </c>
      <c r="E10" s="66">
        <v>6</v>
      </c>
      <c r="F10" s="66">
        <v>9</v>
      </c>
      <c r="G10" s="63">
        <v>6</v>
      </c>
      <c r="H10" s="63">
        <v>9</v>
      </c>
      <c r="I10" s="66">
        <f t="shared" si="0"/>
        <v>45</v>
      </c>
      <c r="J10" s="96"/>
      <c r="V10" s="82"/>
    </row>
    <row r="11" spans="1:22" x14ac:dyDescent="0.2">
      <c r="A11" s="108" t="s">
        <v>12</v>
      </c>
      <c r="B11" s="108" t="s">
        <v>7</v>
      </c>
      <c r="C11" s="66">
        <v>11</v>
      </c>
      <c r="D11" s="66">
        <v>10</v>
      </c>
      <c r="E11" s="66">
        <v>8</v>
      </c>
      <c r="F11" s="66">
        <v>5</v>
      </c>
      <c r="G11" s="63">
        <v>8</v>
      </c>
      <c r="H11" s="63">
        <v>5</v>
      </c>
      <c r="I11" s="66">
        <f t="shared" si="0"/>
        <v>47</v>
      </c>
      <c r="J11" s="96"/>
      <c r="V11" s="82"/>
    </row>
    <row r="12" spans="1:22" x14ac:dyDescent="0.2">
      <c r="A12" s="108" t="s">
        <v>13</v>
      </c>
      <c r="B12" s="108" t="s">
        <v>7</v>
      </c>
      <c r="C12" s="66">
        <v>14</v>
      </c>
      <c r="D12" s="66">
        <v>16</v>
      </c>
      <c r="E12" s="66">
        <v>11</v>
      </c>
      <c r="F12" s="66">
        <v>22</v>
      </c>
      <c r="G12" s="63">
        <v>0</v>
      </c>
      <c r="H12" s="63">
        <v>0</v>
      </c>
      <c r="I12" s="66">
        <f t="shared" si="0"/>
        <v>63</v>
      </c>
      <c r="J12" s="96"/>
      <c r="V12" s="82"/>
    </row>
    <row r="13" spans="1:22" x14ac:dyDescent="0.2">
      <c r="A13" s="108" t="s">
        <v>14</v>
      </c>
      <c r="B13" s="108" t="s">
        <v>7</v>
      </c>
      <c r="C13" s="66">
        <v>2</v>
      </c>
      <c r="D13" s="66">
        <v>2</v>
      </c>
      <c r="E13" s="66">
        <v>0</v>
      </c>
      <c r="F13" s="66">
        <v>3</v>
      </c>
      <c r="G13" s="63">
        <v>3</v>
      </c>
      <c r="H13" s="63">
        <v>6</v>
      </c>
      <c r="I13" s="66">
        <f t="shared" si="0"/>
        <v>16</v>
      </c>
      <c r="J13" s="96"/>
      <c r="V13" s="82"/>
    </row>
    <row r="14" spans="1:22" x14ac:dyDescent="0.2">
      <c r="A14" s="108" t="s">
        <v>15</v>
      </c>
      <c r="B14" s="108" t="s">
        <v>7</v>
      </c>
      <c r="C14" s="66">
        <v>3</v>
      </c>
      <c r="D14" s="66">
        <v>1</v>
      </c>
      <c r="E14" s="66">
        <v>6</v>
      </c>
      <c r="F14" s="66">
        <v>5</v>
      </c>
      <c r="G14" s="63">
        <v>3</v>
      </c>
      <c r="H14" s="63">
        <v>1</v>
      </c>
      <c r="I14" s="66">
        <f t="shared" si="0"/>
        <v>19</v>
      </c>
      <c r="J14" s="96"/>
      <c r="V14" s="82"/>
    </row>
    <row r="15" spans="1:22" x14ac:dyDescent="0.2">
      <c r="A15" s="108" t="s">
        <v>16</v>
      </c>
      <c r="B15" s="108" t="s">
        <v>7</v>
      </c>
      <c r="C15" s="66">
        <v>2</v>
      </c>
      <c r="D15" s="66">
        <v>1</v>
      </c>
      <c r="E15" s="66">
        <v>0</v>
      </c>
      <c r="F15" s="66">
        <v>0</v>
      </c>
      <c r="G15" s="63">
        <v>1</v>
      </c>
      <c r="H15" s="63">
        <v>1</v>
      </c>
      <c r="I15" s="66">
        <f t="shared" si="0"/>
        <v>5</v>
      </c>
      <c r="J15" s="96"/>
      <c r="V15" s="82"/>
    </row>
    <row r="16" spans="1:22" x14ac:dyDescent="0.2">
      <c r="A16" s="108" t="s">
        <v>17</v>
      </c>
      <c r="B16" s="108" t="s">
        <v>7</v>
      </c>
      <c r="C16" s="66">
        <v>3</v>
      </c>
      <c r="D16" s="66">
        <v>1</v>
      </c>
      <c r="E16" s="66">
        <v>1</v>
      </c>
      <c r="F16" s="66">
        <v>3</v>
      </c>
      <c r="G16" s="63">
        <v>8</v>
      </c>
      <c r="H16" s="63">
        <v>1</v>
      </c>
      <c r="I16" s="66">
        <f t="shared" si="0"/>
        <v>17</v>
      </c>
      <c r="J16" s="96"/>
      <c r="V16" s="82"/>
    </row>
    <row r="17" spans="1:22" x14ac:dyDescent="0.2">
      <c r="A17" s="108" t="s">
        <v>18</v>
      </c>
      <c r="B17" s="108" t="s">
        <v>7</v>
      </c>
      <c r="C17" s="66">
        <v>2</v>
      </c>
      <c r="D17" s="66">
        <v>3</v>
      </c>
      <c r="E17" s="66">
        <v>1</v>
      </c>
      <c r="F17" s="66">
        <v>0</v>
      </c>
      <c r="G17" s="63">
        <v>3</v>
      </c>
      <c r="H17" s="63">
        <v>3</v>
      </c>
      <c r="I17" s="66">
        <f t="shared" si="0"/>
        <v>12</v>
      </c>
      <c r="J17" s="96"/>
      <c r="V17" s="82"/>
    </row>
    <row r="18" spans="1:22" x14ac:dyDescent="0.2">
      <c r="A18" s="108" t="s">
        <v>77</v>
      </c>
      <c r="B18" s="108" t="s">
        <v>7</v>
      </c>
      <c r="C18" s="66">
        <v>4</v>
      </c>
      <c r="D18" s="66">
        <v>2</v>
      </c>
      <c r="E18" s="66">
        <v>4</v>
      </c>
      <c r="F18" s="66">
        <v>4</v>
      </c>
      <c r="G18" s="63">
        <v>3</v>
      </c>
      <c r="H18" s="63">
        <v>2</v>
      </c>
      <c r="I18" s="66">
        <f t="shared" si="0"/>
        <v>19</v>
      </c>
      <c r="J18" s="96"/>
      <c r="V18" s="82"/>
    </row>
    <row r="19" spans="1:22" x14ac:dyDescent="0.2">
      <c r="A19" s="108" t="s">
        <v>19</v>
      </c>
      <c r="B19" s="108" t="s">
        <v>60</v>
      </c>
      <c r="C19" s="66">
        <v>0</v>
      </c>
      <c r="D19" s="66">
        <v>0</v>
      </c>
      <c r="E19" s="66">
        <v>0</v>
      </c>
      <c r="F19" s="66">
        <v>0</v>
      </c>
      <c r="G19" s="63">
        <v>0</v>
      </c>
      <c r="H19" s="63">
        <v>0</v>
      </c>
      <c r="I19" s="66">
        <f t="shared" si="0"/>
        <v>0</v>
      </c>
      <c r="J19" s="96"/>
      <c r="V19" s="82"/>
    </row>
    <row r="20" spans="1:22" x14ac:dyDescent="0.2">
      <c r="A20" s="108"/>
      <c r="B20" s="108" t="s">
        <v>59</v>
      </c>
      <c r="C20" s="66">
        <v>1</v>
      </c>
      <c r="D20" s="66">
        <v>1</v>
      </c>
      <c r="E20" s="66">
        <v>4</v>
      </c>
      <c r="F20" s="66">
        <v>1</v>
      </c>
      <c r="G20" s="63">
        <v>2</v>
      </c>
      <c r="H20" s="63">
        <v>3</v>
      </c>
      <c r="I20" s="66">
        <f t="shared" si="0"/>
        <v>12</v>
      </c>
      <c r="J20" s="96"/>
      <c r="V20" s="82"/>
    </row>
    <row r="21" spans="1:22" x14ac:dyDescent="0.2">
      <c r="A21" s="108" t="s">
        <v>20</v>
      </c>
      <c r="B21" s="108" t="s">
        <v>7</v>
      </c>
      <c r="C21" s="66">
        <v>2</v>
      </c>
      <c r="D21" s="66">
        <v>5</v>
      </c>
      <c r="E21" s="66">
        <v>1</v>
      </c>
      <c r="F21" s="66">
        <v>1</v>
      </c>
      <c r="G21" s="63">
        <v>5</v>
      </c>
      <c r="H21" s="63">
        <v>0</v>
      </c>
      <c r="I21" s="66">
        <f t="shared" si="0"/>
        <v>14</v>
      </c>
      <c r="J21" s="96"/>
      <c r="V21" s="82"/>
    </row>
    <row r="22" spans="1:22" x14ac:dyDescent="0.2">
      <c r="A22" s="108" t="s">
        <v>21</v>
      </c>
      <c r="B22" s="108" t="s">
        <v>7</v>
      </c>
      <c r="C22" s="66">
        <v>4</v>
      </c>
      <c r="D22" s="66">
        <v>6</v>
      </c>
      <c r="E22" s="66">
        <v>2</v>
      </c>
      <c r="F22" s="66">
        <v>3</v>
      </c>
      <c r="G22" s="63">
        <v>4</v>
      </c>
      <c r="H22" s="63">
        <v>4</v>
      </c>
      <c r="I22" s="66">
        <f t="shared" si="0"/>
        <v>23</v>
      </c>
      <c r="J22" s="96"/>
      <c r="V22" s="82"/>
    </row>
    <row r="23" spans="1:22" x14ac:dyDescent="0.2">
      <c r="A23" s="108" t="s">
        <v>22</v>
      </c>
      <c r="B23" s="108" t="s">
        <v>7</v>
      </c>
      <c r="C23" s="66">
        <v>1</v>
      </c>
      <c r="D23" s="66">
        <v>0</v>
      </c>
      <c r="E23" s="66">
        <v>0</v>
      </c>
      <c r="F23" s="66">
        <v>1</v>
      </c>
      <c r="G23" s="63">
        <v>1</v>
      </c>
      <c r="H23" s="63">
        <v>3</v>
      </c>
      <c r="I23" s="66">
        <f t="shared" si="0"/>
        <v>6</v>
      </c>
      <c r="J23" s="96"/>
      <c r="V23" s="82"/>
    </row>
    <row r="24" spans="1:22" x14ac:dyDescent="0.2">
      <c r="A24" s="108" t="s">
        <v>23</v>
      </c>
      <c r="B24" s="108" t="s">
        <v>87</v>
      </c>
      <c r="C24" s="66">
        <v>0</v>
      </c>
      <c r="D24" s="66">
        <v>1</v>
      </c>
      <c r="E24" s="66">
        <v>0</v>
      </c>
      <c r="F24" s="66">
        <v>1</v>
      </c>
      <c r="G24" s="63">
        <v>0</v>
      </c>
      <c r="H24" s="63">
        <v>1</v>
      </c>
      <c r="I24" s="66">
        <f t="shared" si="0"/>
        <v>3</v>
      </c>
      <c r="J24" s="96"/>
      <c r="V24" s="82"/>
    </row>
    <row r="25" spans="1:22" x14ac:dyDescent="0.2">
      <c r="A25" s="108"/>
      <c r="B25" s="108" t="s">
        <v>88</v>
      </c>
      <c r="C25" s="66">
        <v>0</v>
      </c>
      <c r="D25" s="66">
        <v>2</v>
      </c>
      <c r="E25" s="66">
        <v>4</v>
      </c>
      <c r="F25" s="66">
        <v>1</v>
      </c>
      <c r="G25" s="63">
        <v>0</v>
      </c>
      <c r="H25" s="63">
        <v>1</v>
      </c>
      <c r="I25" s="66">
        <f t="shared" si="0"/>
        <v>8</v>
      </c>
      <c r="J25" s="96"/>
      <c r="V25" s="82"/>
    </row>
    <row r="26" spans="1:22" x14ac:dyDescent="0.2">
      <c r="A26" s="108" t="s">
        <v>24</v>
      </c>
      <c r="B26" s="108" t="s">
        <v>7</v>
      </c>
      <c r="C26" s="66">
        <v>0</v>
      </c>
      <c r="D26" s="66">
        <v>6</v>
      </c>
      <c r="E26" s="66">
        <v>0</v>
      </c>
      <c r="F26" s="66">
        <v>3</v>
      </c>
      <c r="G26" s="63">
        <v>1</v>
      </c>
      <c r="H26" s="63">
        <v>6</v>
      </c>
      <c r="I26" s="66">
        <f t="shared" si="0"/>
        <v>16</v>
      </c>
      <c r="J26" s="96"/>
      <c r="V26" s="82"/>
    </row>
    <row r="27" spans="1:22" x14ac:dyDescent="0.2">
      <c r="A27" s="108" t="s">
        <v>25</v>
      </c>
      <c r="B27" s="108" t="s">
        <v>7</v>
      </c>
      <c r="C27" s="66">
        <v>1</v>
      </c>
      <c r="D27" s="66">
        <v>3</v>
      </c>
      <c r="E27" s="66">
        <v>1</v>
      </c>
      <c r="F27" s="66">
        <v>4</v>
      </c>
      <c r="G27" s="63">
        <v>2</v>
      </c>
      <c r="H27" s="63">
        <v>5</v>
      </c>
      <c r="I27" s="66">
        <f t="shared" si="0"/>
        <v>16</v>
      </c>
      <c r="J27" s="96"/>
      <c r="V27" s="82"/>
    </row>
    <row r="28" spans="1:22" x14ac:dyDescent="0.2">
      <c r="A28" s="108" t="s">
        <v>26</v>
      </c>
      <c r="B28" s="108" t="s">
        <v>7</v>
      </c>
      <c r="C28" s="66">
        <v>3</v>
      </c>
      <c r="D28" s="66">
        <v>6</v>
      </c>
      <c r="E28" s="66">
        <v>4</v>
      </c>
      <c r="F28" s="66">
        <v>4</v>
      </c>
      <c r="G28" s="63">
        <v>6</v>
      </c>
      <c r="H28" s="63">
        <v>3</v>
      </c>
      <c r="I28" s="66">
        <f t="shared" si="0"/>
        <v>26</v>
      </c>
      <c r="J28" s="96"/>
      <c r="V28" s="82"/>
    </row>
    <row r="29" spans="1:22" x14ac:dyDescent="0.2">
      <c r="A29" s="108" t="s">
        <v>27</v>
      </c>
      <c r="B29" s="108" t="s">
        <v>7</v>
      </c>
      <c r="C29" s="66">
        <v>0</v>
      </c>
      <c r="D29" s="66">
        <v>1</v>
      </c>
      <c r="E29" s="66">
        <v>1</v>
      </c>
      <c r="F29" s="66">
        <v>0</v>
      </c>
      <c r="G29" s="63">
        <v>2</v>
      </c>
      <c r="H29" s="63">
        <v>1</v>
      </c>
      <c r="I29" s="66">
        <f t="shared" si="0"/>
        <v>5</v>
      </c>
      <c r="J29" s="96"/>
      <c r="V29" s="82"/>
    </row>
    <row r="30" spans="1:22" x14ac:dyDescent="0.2">
      <c r="A30" s="108" t="s">
        <v>58</v>
      </c>
      <c r="B30" s="108"/>
      <c r="C30" s="66">
        <v>0</v>
      </c>
      <c r="D30" s="66">
        <v>0</v>
      </c>
      <c r="E30" s="66">
        <v>0</v>
      </c>
      <c r="F30" s="66">
        <v>1</v>
      </c>
      <c r="G30" s="63">
        <v>0</v>
      </c>
      <c r="H30" s="63">
        <v>0</v>
      </c>
      <c r="I30" s="66">
        <f t="shared" si="0"/>
        <v>1</v>
      </c>
      <c r="J30" s="96"/>
      <c r="V30" s="82"/>
    </row>
    <row r="31" spans="1:22" x14ac:dyDescent="0.2">
      <c r="A31" s="108" t="s">
        <v>28</v>
      </c>
      <c r="B31" s="108" t="s">
        <v>7</v>
      </c>
      <c r="C31" s="66">
        <v>0</v>
      </c>
      <c r="D31" s="66">
        <v>1</v>
      </c>
      <c r="E31" s="66">
        <v>0</v>
      </c>
      <c r="F31" s="66">
        <v>4</v>
      </c>
      <c r="G31" s="63">
        <v>2</v>
      </c>
      <c r="H31" s="63">
        <v>2</v>
      </c>
      <c r="I31" s="66">
        <f t="shared" si="0"/>
        <v>9</v>
      </c>
      <c r="J31" s="96"/>
      <c r="V31" s="82"/>
    </row>
    <row r="32" spans="1:22" x14ac:dyDescent="0.2">
      <c r="A32" s="175" t="s">
        <v>29</v>
      </c>
      <c r="B32" s="108" t="s">
        <v>30</v>
      </c>
      <c r="C32" s="66">
        <v>0</v>
      </c>
      <c r="D32" s="66">
        <v>0</v>
      </c>
      <c r="E32" s="66">
        <v>0</v>
      </c>
      <c r="F32" s="66">
        <v>0</v>
      </c>
      <c r="G32" s="63">
        <v>1</v>
      </c>
      <c r="H32" s="63">
        <v>0</v>
      </c>
      <c r="I32" s="66">
        <f t="shared" si="0"/>
        <v>1</v>
      </c>
      <c r="J32" s="96"/>
      <c r="V32" s="82"/>
    </row>
    <row r="33" spans="1:22" x14ac:dyDescent="0.2">
      <c r="A33" s="176"/>
      <c r="B33" s="108" t="s">
        <v>29</v>
      </c>
      <c r="C33" s="66">
        <v>0</v>
      </c>
      <c r="D33" s="66">
        <v>3</v>
      </c>
      <c r="E33" s="66">
        <v>1</v>
      </c>
      <c r="F33" s="66">
        <v>1</v>
      </c>
      <c r="G33" s="63">
        <v>1</v>
      </c>
      <c r="H33" s="63">
        <v>1</v>
      </c>
      <c r="I33" s="66">
        <f t="shared" si="0"/>
        <v>7</v>
      </c>
      <c r="J33" s="96"/>
      <c r="V33" s="82"/>
    </row>
    <row r="34" spans="1:22" x14ac:dyDescent="0.2">
      <c r="A34" s="108" t="s">
        <v>31</v>
      </c>
      <c r="B34" s="108" t="s">
        <v>7</v>
      </c>
      <c r="C34" s="66">
        <v>5</v>
      </c>
      <c r="D34" s="66">
        <v>13</v>
      </c>
      <c r="E34" s="66">
        <v>4</v>
      </c>
      <c r="F34" s="66">
        <v>6</v>
      </c>
      <c r="G34" s="63">
        <v>10</v>
      </c>
      <c r="H34" s="63">
        <v>10</v>
      </c>
      <c r="I34" s="66">
        <f t="shared" si="0"/>
        <v>48</v>
      </c>
      <c r="J34" s="96"/>
      <c r="V34" s="82"/>
    </row>
    <row r="35" spans="1:22" x14ac:dyDescent="0.2">
      <c r="A35" s="108" t="s">
        <v>32</v>
      </c>
      <c r="B35" s="108" t="s">
        <v>7</v>
      </c>
      <c r="C35" s="66">
        <v>1</v>
      </c>
      <c r="D35" s="66">
        <v>0</v>
      </c>
      <c r="E35" s="66">
        <v>1</v>
      </c>
      <c r="F35" s="66">
        <v>2</v>
      </c>
      <c r="G35" s="63">
        <v>2</v>
      </c>
      <c r="H35" s="63">
        <v>0</v>
      </c>
      <c r="I35" s="66">
        <f t="shared" si="0"/>
        <v>6</v>
      </c>
      <c r="J35" s="96"/>
      <c r="V35" s="82"/>
    </row>
    <row r="36" spans="1:22" x14ac:dyDescent="0.2">
      <c r="A36" s="108" t="s">
        <v>33</v>
      </c>
      <c r="B36" s="108" t="s">
        <v>7</v>
      </c>
      <c r="C36" s="66">
        <v>5</v>
      </c>
      <c r="D36" s="66">
        <v>7</v>
      </c>
      <c r="E36" s="66">
        <v>11</v>
      </c>
      <c r="F36" s="66">
        <v>6</v>
      </c>
      <c r="G36" s="63">
        <v>6</v>
      </c>
      <c r="H36" s="63">
        <v>5</v>
      </c>
      <c r="I36" s="66">
        <f t="shared" si="0"/>
        <v>40</v>
      </c>
      <c r="J36" s="96"/>
      <c r="V36" s="82"/>
    </row>
    <row r="37" spans="1:22" x14ac:dyDescent="0.2">
      <c r="A37" s="108" t="s">
        <v>34</v>
      </c>
      <c r="B37" s="108" t="s">
        <v>7</v>
      </c>
      <c r="C37" s="66">
        <v>0</v>
      </c>
      <c r="D37" s="66">
        <v>0</v>
      </c>
      <c r="E37" s="66">
        <v>0</v>
      </c>
      <c r="F37" s="66">
        <v>0</v>
      </c>
      <c r="G37" s="63">
        <v>2</v>
      </c>
      <c r="H37" s="63">
        <v>1</v>
      </c>
      <c r="I37" s="66">
        <f t="shared" si="0"/>
        <v>3</v>
      </c>
      <c r="J37" s="96"/>
      <c r="V37" s="82"/>
    </row>
    <row r="38" spans="1:22" x14ac:dyDescent="0.2">
      <c r="A38" s="108" t="s">
        <v>35</v>
      </c>
      <c r="B38" s="108" t="s">
        <v>7</v>
      </c>
      <c r="C38" s="66">
        <v>2</v>
      </c>
      <c r="D38" s="66">
        <v>3</v>
      </c>
      <c r="E38" s="66">
        <v>1</v>
      </c>
      <c r="F38" s="66">
        <v>1</v>
      </c>
      <c r="G38" s="63">
        <v>5</v>
      </c>
      <c r="H38" s="63">
        <v>3</v>
      </c>
      <c r="I38" s="66">
        <f t="shared" si="0"/>
        <v>15</v>
      </c>
      <c r="J38" s="96"/>
      <c r="V38" s="82"/>
    </row>
    <row r="39" spans="1:22" x14ac:dyDescent="0.2">
      <c r="A39" s="108" t="s">
        <v>36</v>
      </c>
      <c r="B39" s="108" t="s">
        <v>7</v>
      </c>
      <c r="C39" s="66">
        <v>1</v>
      </c>
      <c r="D39" s="66">
        <v>5</v>
      </c>
      <c r="E39" s="66">
        <v>1</v>
      </c>
      <c r="F39" s="66">
        <v>0</v>
      </c>
      <c r="G39" s="63">
        <v>3</v>
      </c>
      <c r="H39" s="63">
        <v>2</v>
      </c>
      <c r="I39" s="66">
        <f t="shared" si="0"/>
        <v>12</v>
      </c>
      <c r="J39" s="96"/>
      <c r="V39" s="82"/>
    </row>
    <row r="40" spans="1:22" x14ac:dyDescent="0.2">
      <c r="A40" s="108" t="s">
        <v>37</v>
      </c>
      <c r="B40" s="108" t="s">
        <v>7</v>
      </c>
      <c r="C40" s="66">
        <v>2</v>
      </c>
      <c r="D40" s="66">
        <v>1</v>
      </c>
      <c r="E40" s="66">
        <v>1</v>
      </c>
      <c r="F40" s="66">
        <v>3</v>
      </c>
      <c r="G40" s="63">
        <v>0</v>
      </c>
      <c r="H40" s="63">
        <v>1</v>
      </c>
      <c r="I40" s="66">
        <f t="shared" si="0"/>
        <v>8</v>
      </c>
      <c r="J40" s="96"/>
      <c r="V40" s="82"/>
    </row>
    <row r="41" spans="1:22" x14ac:dyDescent="0.2">
      <c r="A41" s="74" t="s">
        <v>38</v>
      </c>
      <c r="B41" s="74"/>
      <c r="C41" s="97">
        <f>SUM(C4:C40)</f>
        <v>82</v>
      </c>
      <c r="D41" s="97">
        <f>SUM(D4:D40)</f>
        <v>120</v>
      </c>
      <c r="E41" s="97">
        <f t="shared" ref="E41:F41" si="1">SUM(E4:E40)</f>
        <v>81</v>
      </c>
      <c r="F41" s="97">
        <f t="shared" si="1"/>
        <v>96</v>
      </c>
      <c r="G41" s="97">
        <f>SUM(G4:G40)</f>
        <v>96</v>
      </c>
      <c r="H41" s="97">
        <f>SUM(H4:H40)</f>
        <v>94</v>
      </c>
      <c r="I41" s="66">
        <f t="shared" si="0"/>
        <v>569</v>
      </c>
      <c r="J41" s="96"/>
      <c r="V41" s="82"/>
    </row>
  </sheetData>
  <mergeCells count="3">
    <mergeCell ref="A4:A5"/>
    <mergeCell ref="A32:A33"/>
    <mergeCell ref="A1:D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Summary</vt:lpstr>
      <vt:lpstr>No of Applications</vt:lpstr>
      <vt:lpstr>Waiting Times 1st Cons</vt:lpstr>
      <vt:lpstr>Waiting Numbers 1st Cons</vt:lpstr>
      <vt:lpstr>Waiting Times 2nd Cons</vt:lpstr>
      <vt:lpstr>Waiting Numbers 2nd Cons</vt:lpstr>
      <vt:lpstr>1st Cons Apps</vt:lpstr>
      <vt:lpstr>2nd Cons Apps</vt:lpstr>
      <vt:lpstr>Priority Apps</vt:lpstr>
      <vt:lpstr>District Court Family</vt:lpstr>
      <vt:lpstr>DC Family appeals to Circuit</vt:lpstr>
      <vt:lpstr>District Court Childcare</vt:lpstr>
      <vt:lpstr>DC Childcare Appeals</vt:lpstr>
      <vt:lpstr>CC Jud Sep&amp;Div</vt:lpstr>
      <vt:lpstr>'District Court Childcare'!Print_Area</vt:lpstr>
      <vt:lpstr>'Priority Apps'!Print_Area</vt:lpstr>
      <vt:lpstr>'Waiting Numbers 1st Cons'!Print_Area</vt:lpstr>
      <vt:lpstr>'Waiting Numbers 2nd Cons'!Print_Area</vt:lpstr>
      <vt:lpstr>'Waiting Times 2nd Cons'!Print_Area</vt:lpstr>
      <vt:lpstr>'1st Cons Apps'!Print_Titles</vt:lpstr>
      <vt:lpstr>'2nd Cons Apps'!Print_Titles</vt:lpstr>
      <vt:lpstr>'DC Family appeals to Circuit'!Print_Titles</vt:lpstr>
      <vt:lpstr>'District Court Family'!Print_Titles</vt:lpstr>
      <vt:lpstr>'No of Applications'!Print_Titles</vt:lpstr>
      <vt:lpstr>'Priority Apps'!Print_Titles</vt:lpstr>
      <vt:lpstr>Summary!Print_Titles</vt:lpstr>
      <vt:lpstr>'Waiting Numbers 1st Cons'!Print_Titles</vt:lpstr>
      <vt:lpstr>'Waiting Numbers 2nd Cons'!Print_Titles</vt:lpstr>
      <vt:lpstr>'Waiting Times 1st Cons'!Print_Titles</vt:lpstr>
      <vt:lpstr>'Waiting Times 2nd Cons'!Print_Titles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2016-07-18T09:29:33Z</dcterms:modified>
</cp:coreProperties>
</file>